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tabRatio="912" activeTab="1"/>
  </bookViews>
  <sheets>
    <sheet name="Road Density 31-03-2026)" sheetId="25" r:id="rId1"/>
    <sheet name="Bridges (upto 31.03.2026)" sheetId="16" r:id="rId2"/>
    <sheet name="Buildings Abstract (31.03.2025)" sheetId="19" r:id="rId3"/>
  </sheets>
  <definedNames>
    <definedName name="_xlnm.Print_Area" localSheetId="1">'Bridges (upto 31.03.2026)'!$A$1:$P$65</definedName>
    <definedName name="_xlnm.Print_Area" localSheetId="2">'Buildings Abstract (31.03.2025)'!$A$1:$BB$17</definedName>
    <definedName name="_xlnm.Print_Area" localSheetId="0">'Road Density 31-03-2026)'!$A$1:$M$16</definedName>
    <definedName name="_xlnm.Print_Titles" localSheetId="1">'Bridges (upto 31.03.2026)'!$3:$3</definedName>
    <definedName name="_xlnm.Print_Titles" localSheetId="2">'Buildings Abstract (31.03.2025)'!$3:$4</definedName>
  </definedNames>
  <calcPr calcId="191029"/>
</workbook>
</file>

<file path=xl/calcChain.xml><?xml version="1.0" encoding="utf-8"?>
<calcChain xmlns="http://schemas.openxmlformats.org/spreadsheetml/2006/main">
  <c r="AW17" i="19"/>
  <c r="AX17"/>
  <c r="AZ17"/>
  <c r="AY17"/>
  <c r="BB7" l="1"/>
  <c r="BB8"/>
  <c r="BB9"/>
  <c r="BB10"/>
  <c r="BB11"/>
  <c r="BB12"/>
  <c r="BB13"/>
  <c r="BB14"/>
  <c r="BB15"/>
  <c r="BB16"/>
  <c r="BB6"/>
  <c r="BB5"/>
  <c r="BA7"/>
  <c r="BA8"/>
  <c r="BA9"/>
  <c r="BA10"/>
  <c r="BA11"/>
  <c r="BA12"/>
  <c r="BA13"/>
  <c r="BA14"/>
  <c r="BA15"/>
  <c r="BA16"/>
  <c r="BA6"/>
  <c r="BA5"/>
  <c r="N65" i="16"/>
  <c r="O64"/>
  <c r="M65"/>
  <c r="L65"/>
  <c r="K65"/>
  <c r="J65"/>
  <c r="I65"/>
  <c r="H65"/>
  <c r="G65"/>
  <c r="F65"/>
  <c r="E65"/>
  <c r="D65"/>
  <c r="C65"/>
  <c r="O63" l="1"/>
  <c r="AV17" i="19" l="1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BA17" l="1"/>
  <c r="BB17"/>
  <c r="O62" i="16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P5" s="1"/>
  <c r="O4"/>
  <c r="P6" l="1"/>
  <c r="O65"/>
  <c r="P7"/>
  <c r="P8" s="1"/>
  <c r="P9" s="1"/>
  <c r="P10" s="1"/>
  <c r="P11" s="1"/>
  <c r="P12" s="1"/>
  <c r="P13" s="1"/>
  <c r="P14" s="1"/>
  <c r="P15" s="1"/>
  <c r="P16" s="1"/>
  <c r="P17" s="1"/>
  <c r="P18" s="1"/>
  <c r="P19" s="1"/>
  <c r="P20" s="1"/>
  <c r="P21" s="1"/>
  <c r="P22" s="1"/>
  <c r="P23" s="1"/>
  <c r="P24" s="1"/>
  <c r="P25" s="1"/>
  <c r="P26" s="1"/>
  <c r="P27" s="1"/>
  <c r="P28" s="1"/>
  <c r="P29" s="1"/>
  <c r="P30" s="1"/>
  <c r="P31" s="1"/>
  <c r="P32" s="1"/>
  <c r="P33" s="1"/>
  <c r="P34" s="1"/>
  <c r="P35" s="1"/>
  <c r="P36" s="1"/>
  <c r="P37" s="1"/>
  <c r="P38" s="1"/>
  <c r="P39" s="1"/>
  <c r="P40" s="1"/>
  <c r="P41" s="1"/>
  <c r="P42" s="1"/>
  <c r="P43" s="1"/>
  <c r="P44" s="1"/>
  <c r="P45" s="1"/>
  <c r="P46" s="1"/>
  <c r="P47" s="1"/>
  <c r="P48" s="1"/>
  <c r="P49" s="1"/>
  <c r="P50" s="1"/>
  <c r="P51" s="1"/>
  <c r="P52" s="1"/>
  <c r="P53" s="1"/>
  <c r="P54" s="1"/>
  <c r="P55" s="1"/>
  <c r="P56" s="1"/>
  <c r="P57" s="1"/>
  <c r="P58" s="1"/>
  <c r="P59" s="1"/>
  <c r="P60" s="1"/>
  <c r="P61" s="1"/>
  <c r="P62" s="1"/>
  <c r="P63" s="1"/>
</calcChain>
</file>

<file path=xl/sharedStrings.xml><?xml version="1.0" encoding="utf-8"?>
<sst xmlns="http://schemas.openxmlformats.org/spreadsheetml/2006/main" count="151" uniqueCount="115">
  <si>
    <t>S. No.</t>
  </si>
  <si>
    <t>Name of District.</t>
  </si>
  <si>
    <t>Pupulation of District as per 2011 Census.</t>
  </si>
  <si>
    <t>Metalled                                                                         (Kms)</t>
  </si>
  <si>
    <t>Density of metalled road per 100 Sq. Kms. of Area.</t>
  </si>
  <si>
    <t>Metalled Road density per 1000 of population (Kms)</t>
  </si>
  <si>
    <t>Un-Metalled                                                (Kms)</t>
  </si>
  <si>
    <t>Density of un-metalled road per 100 Sq. Kms. of Area.</t>
  </si>
  <si>
    <t>Un- Metalled Road density per 1000 of population (Kms)</t>
  </si>
  <si>
    <t>Total Road Length                                              ( Kms.)</t>
  </si>
  <si>
    <t>Total Road density per 100 Sq. Kms. of Area.</t>
  </si>
  <si>
    <t>Total Road density per 1000 of population (Kms)</t>
  </si>
  <si>
    <t>Bilaspur</t>
  </si>
  <si>
    <t>Chamba</t>
  </si>
  <si>
    <t>Hamirpur</t>
  </si>
  <si>
    <t>Kangra</t>
  </si>
  <si>
    <t>Kinnaur</t>
  </si>
  <si>
    <t>Kullu</t>
  </si>
  <si>
    <t>Lahaul &amp; Spiti</t>
  </si>
  <si>
    <t>Mandi</t>
  </si>
  <si>
    <t>Shimla</t>
  </si>
  <si>
    <t>Sirmour</t>
  </si>
  <si>
    <t>Solan</t>
  </si>
  <si>
    <t>Una</t>
  </si>
  <si>
    <t>Total:-</t>
  </si>
  <si>
    <t>Area of Distt.       (Sq. Kms)</t>
  </si>
  <si>
    <t>Sr. No.</t>
  </si>
  <si>
    <t>Name of District</t>
  </si>
  <si>
    <t>SOLAN</t>
  </si>
  <si>
    <t>SHIMLA</t>
  </si>
  <si>
    <t>SIRMOUR</t>
  </si>
  <si>
    <t>HAMIRPUR</t>
  </si>
  <si>
    <t>UNA</t>
  </si>
  <si>
    <t>MANDI</t>
  </si>
  <si>
    <t>KULLU</t>
  </si>
  <si>
    <t>KANGRA</t>
  </si>
  <si>
    <t>CHAMBA</t>
  </si>
  <si>
    <t>KINNAUR</t>
  </si>
  <si>
    <t>YEAR</t>
  </si>
  <si>
    <t>BILASPUR</t>
  </si>
  <si>
    <t>LAHAUL &amp; SPITI</t>
  </si>
  <si>
    <t>TOTAL DURING THE YEAR</t>
  </si>
  <si>
    <t>UPTO 3/1966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</si>
  <si>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</si>
  <si>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</si>
  <si>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</si>
  <si>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</si>
  <si>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</si>
  <si>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</si>
  <si>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</si>
  <si>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</si>
  <si>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</si>
  <si>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</si>
  <si>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</si>
  <si>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</si>
  <si>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</si>
  <si>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</si>
  <si>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</si>
  <si>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</si>
  <si>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</si>
  <si>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</si>
  <si>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</si>
  <si>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</si>
  <si>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</si>
  <si>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</si>
  <si>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</si>
  <si>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</si>
  <si>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</si>
  <si>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</si>
  <si>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</si>
  <si>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</si>
  <si>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</si>
  <si>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</si>
  <si>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</si>
  <si>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</si>
  <si>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</si>
  <si>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1999-2000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</si>
  <si>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</si>
  <si>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</si>
  <si>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</si>
  <si>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</si>
  <si>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</si>
  <si>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</si>
  <si>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</si>
  <si>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</si>
  <si>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</si>
  <si>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</si>
  <si>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</si>
  <si>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</si>
  <si>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</si>
  <si>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</si>
  <si>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</si>
  <si>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</si>
  <si>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</si>
  <si>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</si>
  <si>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</si>
  <si>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</si>
  <si>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</si>
  <si>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</si>
  <si>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</si>
  <si>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</si>
  <si>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</si>
  <si>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DISTRICT WISE PHYSICAL ACHIEVEMENT OF BUILDINGS (NON RESIDENTIAL PW AND RESIDENTIAL PW)</t>
  </si>
  <si>
    <t>FINAL</t>
  </si>
  <si>
    <t>Building Completed upto 3/2002</t>
  </si>
  <si>
    <t xml:space="preserve">Kangra </t>
  </si>
  <si>
    <t>G Total</t>
  </si>
  <si>
    <t>2025-26</t>
  </si>
  <si>
    <t>BUILDING AS ON 31.03.2026</t>
  </si>
  <si>
    <t>Total as on 31.03.2026</t>
  </si>
  <si>
    <t>BRIDGES AS ON 31.03.2026</t>
  </si>
  <si>
    <t>Total upto 31/03/2026</t>
  </si>
  <si>
    <t>District wise Metalled and Un-Metalled Road density as on 31-03-2026</t>
  </si>
  <si>
    <r>
      <t xml:space="preserve">YEAR WISE/ DISTRICT WISE DETAIL OF COMPLETED </t>
    </r>
    <r>
      <rPr>
        <b/>
        <u/>
        <sz val="22"/>
        <color rgb="FFC00000"/>
        <rFont val="Times New Roman"/>
        <family val="1"/>
      </rPr>
      <t>BRIDGES</t>
    </r>
    <r>
      <rPr>
        <b/>
        <sz val="16"/>
        <rFont val="Times New Roman"/>
        <family val="1"/>
      </rPr>
      <t xml:space="preserve"> IN HIMACHAL PRADESH AS ON 31/03/2026</t>
    </r>
  </si>
  <si>
    <t>CUMMULATIVE UPTO END OF THE YEAR</t>
  </si>
</sst>
</file>

<file path=xl/styles.xml><?xml version="1.0" encoding="utf-8"?>
<styleSheet xmlns="http://schemas.openxmlformats.org/spreadsheetml/2006/main">
  <numFmts count="5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_(* #,##0.00_);_(* \(#,##0.00\);_(* &quot;-&quot;??_);_(@_)"/>
    <numFmt numFmtId="165" formatCode="0.000"/>
    <numFmt numFmtId="166" formatCode="_ &quot;Rs.&quot;\ * #,##0.00_ ;_ &quot;Rs.&quot;\ * \-#,##0.00_ ;_ &quot;Rs.&quot;\ * &quot;-&quot;??_ ;_ @_ "/>
  </numFmts>
  <fonts count="3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10"/>
      <name val="Times New Roman"/>
      <family val="1"/>
    </font>
    <font>
      <b/>
      <sz val="16"/>
      <color rgb="FF002060"/>
      <name val="Times New Roman"/>
      <family val="1"/>
    </font>
    <font>
      <sz val="11"/>
      <color rgb="FF002060"/>
      <name val="Times New Roman"/>
      <family val="1"/>
    </font>
    <font>
      <b/>
      <sz val="14"/>
      <color rgb="FF002060"/>
      <name val="Times New Roman"/>
      <family val="1"/>
    </font>
    <font>
      <b/>
      <sz val="11"/>
      <color rgb="FF002060"/>
      <name val="Times New Roman"/>
      <family val="1"/>
    </font>
    <font>
      <b/>
      <sz val="18"/>
      <color rgb="FF002060"/>
      <name val="Times New Roman"/>
      <family val="1"/>
    </font>
    <font>
      <b/>
      <sz val="12"/>
      <color rgb="FF002060"/>
      <name val="Times New Roman"/>
      <family val="1"/>
    </font>
    <font>
      <sz val="12"/>
      <color rgb="FF002060"/>
      <name val="Times New Roman"/>
      <family val="1"/>
    </font>
    <font>
      <sz val="14"/>
      <color rgb="FF002060"/>
      <name val="Times New Roman"/>
      <family val="1"/>
    </font>
    <font>
      <b/>
      <sz val="10"/>
      <color rgb="FF002060"/>
      <name val="Times New Roman"/>
      <family val="1"/>
    </font>
    <font>
      <sz val="10"/>
      <color rgb="FF002060"/>
      <name val="Times New Roman"/>
      <family val="1"/>
    </font>
    <font>
      <b/>
      <u/>
      <sz val="22"/>
      <color rgb="FFC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1" fillId="0" borderId="0"/>
    <xf numFmtId="0" fontId="1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1" borderId="0" applyNumberFormat="0" applyBorder="0" applyAlignment="0" applyProtection="0"/>
    <xf numFmtId="0" fontId="5" fillId="5" borderId="0" applyNumberFormat="0" applyBorder="0" applyAlignment="0" applyProtection="0"/>
    <xf numFmtId="0" fontId="6" fillId="22" borderId="4" applyNumberFormat="0" applyAlignment="0" applyProtection="0"/>
    <xf numFmtId="0" fontId="7" fillId="23" borderId="5" applyNumberFormat="0" applyAlignment="0" applyProtection="0"/>
    <xf numFmtId="164" fontId="1" fillId="0" borderId="0" applyFont="0" applyFill="0" applyBorder="0" applyAlignment="0" applyProtection="0"/>
    <xf numFmtId="164" fontId="1" fillId="0" borderId="0" applyFill="0" applyBorder="0" applyAlignment="0" applyProtection="0"/>
    <xf numFmtId="0" fontId="1" fillId="0" borderId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4" applyNumberFormat="0" applyAlignment="0" applyProtection="0"/>
    <xf numFmtId="0" fontId="14" fillId="0" borderId="9" applyNumberFormat="0" applyFill="0" applyAlignment="0" applyProtection="0"/>
    <xf numFmtId="0" fontId="15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7" fillId="0" borderId="0"/>
    <xf numFmtId="0" fontId="2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5" borderId="10" applyNumberFormat="0" applyFont="0" applyAlignment="0" applyProtection="0"/>
    <xf numFmtId="0" fontId="19" fillId="22" borderId="11" applyNumberFormat="0" applyAlignment="0" applyProtection="0"/>
    <xf numFmtId="9" fontId="1" fillId="0" borderId="0" applyFont="0" applyFill="0" applyBorder="0" applyAlignment="0" applyProtection="0"/>
    <xf numFmtId="9" fontId="17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 applyFill="0" applyBorder="0" applyAlignment="0" applyProtection="0"/>
    <xf numFmtId="0" fontId="16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2" fillId="0" borderId="0" applyFont="0" applyFill="0" applyBorder="0" applyAlignment="0" applyProtection="0"/>
    <xf numFmtId="9" fontId="1" fillId="0" borderId="0" applyFill="0" applyBorder="0" applyAlignment="0" applyProtection="0"/>
    <xf numFmtId="44" fontId="2" fillId="0" borderId="0" applyFont="0" applyFill="0" applyBorder="0" applyAlignment="0" applyProtection="0"/>
    <xf numFmtId="0" fontId="3" fillId="0" borderId="0"/>
  </cellStyleXfs>
  <cellXfs count="83">
    <xf numFmtId="0" fontId="0" fillId="0" borderId="0" xfId="0"/>
    <xf numFmtId="0" fontId="24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0" fontId="28" fillId="0" borderId="0" xfId="0" applyFont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30" fillId="27" borderId="17" xfId="0" applyFont="1" applyFill="1" applyBorder="1" applyAlignment="1">
      <alignment horizontal="center" vertical="top"/>
    </xf>
    <xf numFmtId="0" fontId="30" fillId="27" borderId="18" xfId="0" applyFont="1" applyFill="1" applyBorder="1" applyAlignment="1">
      <alignment horizontal="center" vertical="top"/>
    </xf>
    <xf numFmtId="0" fontId="30" fillId="27" borderId="30" xfId="0" applyFont="1" applyFill="1" applyBorder="1" applyAlignment="1">
      <alignment horizontal="center" vertical="top"/>
    </xf>
    <xf numFmtId="0" fontId="28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left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30" fillId="0" borderId="24" xfId="0" applyFont="1" applyBorder="1" applyAlignment="1">
      <alignment horizontal="left" vertical="center"/>
    </xf>
    <xf numFmtId="0" fontId="28" fillId="0" borderId="24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30" fillId="0" borderId="24" xfId="0" applyFont="1" applyBorder="1" applyAlignment="1">
      <alignment horizontal="left"/>
    </xf>
    <xf numFmtId="0" fontId="29" fillId="0" borderId="25" xfId="0" applyFont="1" applyBorder="1" applyAlignment="1">
      <alignment horizontal="center" vertical="center"/>
    </xf>
    <xf numFmtId="0" fontId="29" fillId="0" borderId="26" xfId="0" applyFont="1" applyBorder="1" applyAlignment="1">
      <alignment horizontal="right" vertical="center"/>
    </xf>
    <xf numFmtId="0" fontId="30" fillId="2" borderId="25" xfId="0" applyFont="1" applyFill="1" applyBorder="1" applyAlignment="1">
      <alignment horizontal="center" vertical="center"/>
    </xf>
    <xf numFmtId="0" fontId="30" fillId="2" borderId="26" xfId="0" applyFont="1" applyFill="1" applyBorder="1" applyAlignment="1">
      <alignment horizontal="center" vertical="center"/>
    </xf>
    <xf numFmtId="0" fontId="30" fillId="2" borderId="29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top"/>
    </xf>
    <xf numFmtId="0" fontId="28" fillId="0" borderId="33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30" fillId="2" borderId="35" xfId="0" applyFont="1" applyFill="1" applyBorder="1" applyAlignment="1">
      <alignment horizontal="center" vertical="center"/>
    </xf>
    <xf numFmtId="0" fontId="30" fillId="2" borderId="36" xfId="0" applyFont="1" applyFill="1" applyBorder="1" applyAlignment="1">
      <alignment horizontal="center" vertical="center"/>
    </xf>
    <xf numFmtId="0" fontId="30" fillId="2" borderId="33" xfId="0" applyFont="1" applyFill="1" applyBorder="1" applyAlignment="1">
      <alignment horizontal="center" vertical="center"/>
    </xf>
    <xf numFmtId="0" fontId="30" fillId="2" borderId="34" xfId="0" applyFont="1" applyFill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28" fillId="0" borderId="0" xfId="0" applyFont="1"/>
    <xf numFmtId="0" fontId="32" fillId="0" borderId="2" xfId="1" applyFont="1" applyBorder="1" applyAlignment="1">
      <alignment horizontal="center" vertical="top" wrapText="1"/>
    </xf>
    <xf numFmtId="0" fontId="32" fillId="0" borderId="3" xfId="1" applyFont="1" applyBorder="1" applyAlignment="1">
      <alignment horizontal="center" vertical="center"/>
    </xf>
    <xf numFmtId="0" fontId="33" fillId="0" borderId="3" xfId="1" applyFont="1" applyBorder="1" applyAlignment="1">
      <alignment horizontal="center" vertical="center"/>
    </xf>
    <xf numFmtId="0" fontId="33" fillId="0" borderId="3" xfId="1" applyFont="1" applyBorder="1" applyAlignment="1">
      <alignment horizontal="left" vertical="center"/>
    </xf>
    <xf numFmtId="1" fontId="33" fillId="0" borderId="3" xfId="1" applyNumberFormat="1" applyFont="1" applyBorder="1" applyAlignment="1">
      <alignment horizontal="center" vertical="center"/>
    </xf>
    <xf numFmtId="165" fontId="33" fillId="0" borderId="3" xfId="1" applyNumberFormat="1" applyFont="1" applyBorder="1" applyAlignment="1">
      <alignment horizontal="center" vertical="center"/>
    </xf>
    <xf numFmtId="1" fontId="28" fillId="0" borderId="0" xfId="0" applyNumberFormat="1" applyFont="1"/>
    <xf numFmtId="0" fontId="33" fillId="0" borderId="3" xfId="1" applyFont="1" applyBorder="1" applyAlignment="1">
      <alignment horizontal="left" vertical="center" wrapText="1"/>
    </xf>
    <xf numFmtId="0" fontId="34" fillId="2" borderId="3" xfId="1" applyFont="1" applyFill="1" applyBorder="1" applyAlignment="1">
      <alignment horizontal="center" vertical="center"/>
    </xf>
    <xf numFmtId="0" fontId="29" fillId="2" borderId="3" xfId="1" applyFont="1" applyFill="1" applyBorder="1" applyAlignment="1">
      <alignment horizontal="center" vertical="center"/>
    </xf>
    <xf numFmtId="1" fontId="29" fillId="2" borderId="3" xfId="1" applyNumberFormat="1" applyFont="1" applyFill="1" applyBorder="1" applyAlignment="1">
      <alignment horizontal="center" vertical="center"/>
    </xf>
    <xf numFmtId="1" fontId="32" fillId="2" borderId="3" xfId="1" applyNumberFormat="1" applyFont="1" applyFill="1" applyBorder="1" applyAlignment="1">
      <alignment horizontal="center" vertical="center"/>
    </xf>
    <xf numFmtId="1" fontId="34" fillId="2" borderId="0" xfId="0" applyNumberFormat="1" applyFont="1" applyFill="1"/>
    <xf numFmtId="0" fontId="34" fillId="2" borderId="0" xfId="0" applyFont="1" applyFill="1"/>
    <xf numFmtId="0" fontId="35" fillId="26" borderId="14" xfId="0" applyFont="1" applyFill="1" applyBorder="1" applyAlignment="1">
      <alignment horizontal="center" vertical="top" wrapText="1"/>
    </xf>
    <xf numFmtId="0" fontId="30" fillId="26" borderId="14" xfId="0" applyFont="1" applyFill="1" applyBorder="1" applyAlignment="1">
      <alignment horizontal="center" vertical="top" wrapText="1"/>
    </xf>
    <xf numFmtId="0" fontId="36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right"/>
    </xf>
    <xf numFmtId="0" fontId="30" fillId="0" borderId="15" xfId="0" applyFont="1" applyBorder="1" applyAlignment="1">
      <alignment horizontal="center"/>
    </xf>
    <xf numFmtId="0" fontId="30" fillId="26" borderId="15" xfId="0" applyFont="1" applyFill="1" applyBorder="1" applyAlignment="1">
      <alignment horizontal="center"/>
    </xf>
    <xf numFmtId="0" fontId="36" fillId="0" borderId="16" xfId="0" applyFont="1" applyBorder="1" applyAlignment="1">
      <alignment horizontal="center"/>
    </xf>
    <xf numFmtId="0" fontId="30" fillId="0" borderId="16" xfId="0" applyFont="1" applyBorder="1" applyAlignment="1">
      <alignment horizontal="right"/>
    </xf>
    <xf numFmtId="0" fontId="30" fillId="0" borderId="16" xfId="0" applyFont="1" applyBorder="1" applyAlignment="1">
      <alignment horizontal="center"/>
    </xf>
    <xf numFmtId="0" fontId="30" fillId="26" borderId="16" xfId="0" applyFont="1" applyFill="1" applyBorder="1" applyAlignment="1">
      <alignment horizontal="center"/>
    </xf>
    <xf numFmtId="0" fontId="35" fillId="26" borderId="16" xfId="0" applyFont="1" applyFill="1" applyBorder="1" applyAlignment="1">
      <alignment horizontal="center" vertical="center"/>
    </xf>
    <xf numFmtId="0" fontId="30" fillId="26" borderId="16" xfId="0" applyFont="1" applyFill="1" applyBorder="1" applyAlignment="1">
      <alignment horizontal="left" vertical="center" wrapText="1"/>
    </xf>
    <xf numFmtId="0" fontId="27" fillId="26" borderId="16" xfId="0" applyFont="1" applyFill="1" applyBorder="1" applyAlignment="1">
      <alignment horizontal="center" vertical="center"/>
    </xf>
    <xf numFmtId="0" fontId="27" fillId="3" borderId="16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top"/>
    </xf>
    <xf numFmtId="0" fontId="30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top" wrapText="1"/>
    </xf>
    <xf numFmtId="0" fontId="30" fillId="27" borderId="37" xfId="0" applyFont="1" applyFill="1" applyBorder="1" applyAlignment="1">
      <alignment horizontal="center" vertical="top" wrapText="1"/>
    </xf>
    <xf numFmtId="0" fontId="30" fillId="27" borderId="38" xfId="0" applyFont="1" applyFill="1" applyBorder="1" applyAlignment="1">
      <alignment horizontal="center" vertical="top" wrapText="1"/>
    </xf>
    <xf numFmtId="0" fontId="30" fillId="27" borderId="31" xfId="0" applyFont="1" applyFill="1" applyBorder="1" applyAlignment="1">
      <alignment horizontal="center" vertical="top" wrapText="1"/>
    </xf>
    <xf numFmtId="0" fontId="30" fillId="27" borderId="14" xfId="0" applyFont="1" applyFill="1" applyBorder="1" applyAlignment="1">
      <alignment horizontal="center" vertical="top" wrapText="1"/>
    </xf>
    <xf numFmtId="0" fontId="30" fillId="27" borderId="32" xfId="0" applyFont="1" applyFill="1" applyBorder="1" applyAlignment="1">
      <alignment horizontal="center" vertical="top" wrapText="1"/>
    </xf>
    <xf numFmtId="0" fontId="29" fillId="0" borderId="13" xfId="0" applyFont="1" applyBorder="1" applyAlignment="1">
      <alignment horizontal="center" vertical="top" wrapText="1"/>
    </xf>
    <xf numFmtId="0" fontId="30" fillId="0" borderId="14" xfId="0" applyFont="1" applyBorder="1" applyAlignment="1">
      <alignment horizontal="center" vertical="top" wrapText="1"/>
    </xf>
    <xf numFmtId="0" fontId="31" fillId="28" borderId="1" xfId="1" applyFont="1" applyFill="1" applyBorder="1" applyAlignment="1">
      <alignment horizontal="center" vertical="center"/>
    </xf>
    <xf numFmtId="0" fontId="23" fillId="28" borderId="0" xfId="0" applyFont="1" applyFill="1" applyAlignment="1">
      <alignment horizontal="center" vertical="top" wrapText="1"/>
    </xf>
    <xf numFmtId="0" fontId="27" fillId="28" borderId="0" xfId="0" applyFont="1" applyFill="1" applyAlignment="1">
      <alignment horizontal="center" vertical="top" wrapText="1"/>
    </xf>
  </cellXfs>
  <cellStyles count="143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12" xfId="30"/>
    <cellStyle name="Comma 2" xfId="31"/>
    <cellStyle name="Comma 3" xfId="32"/>
    <cellStyle name="Comma 4" xfId="33"/>
    <cellStyle name="Comma 5 2" xfId="129"/>
    <cellStyle name="Currency 2" xfId="34"/>
    <cellStyle name="Currency 3" xfId="141"/>
    <cellStyle name="Currency 4" xfId="35"/>
    <cellStyle name="Explanatory Text 2" xfId="36"/>
    <cellStyle name="Good 2" xfId="37"/>
    <cellStyle name="Heading 1 2" xfId="38"/>
    <cellStyle name="Heading 2 2" xfId="39"/>
    <cellStyle name="Heading 3 2" xfId="40"/>
    <cellStyle name="Heading 4 2" xfId="41"/>
    <cellStyle name="Input 2" xfId="42"/>
    <cellStyle name="Linked Cell 2" xfId="43"/>
    <cellStyle name="Neutral 2" xfId="44"/>
    <cellStyle name="Normal" xfId="0" builtinId="0"/>
    <cellStyle name="Normal 10" xfId="45"/>
    <cellStyle name="Normal 11" xfId="46"/>
    <cellStyle name="Normal 11 2" xfId="47"/>
    <cellStyle name="Normal 11 2 2" xfId="48"/>
    <cellStyle name="Normal 11 3" xfId="49"/>
    <cellStyle name="Normal 11 4" xfId="130"/>
    <cellStyle name="Normal 12" xfId="50"/>
    <cellStyle name="Normal 12 2" xfId="51"/>
    <cellStyle name="Normal 12 2 2" xfId="131"/>
    <cellStyle name="Normal 13" xfId="52"/>
    <cellStyle name="Normal 13 2" xfId="53"/>
    <cellStyle name="Normal 13 2 2" xfId="54"/>
    <cellStyle name="Normal 13 3" xfId="142"/>
    <cellStyle name="Normal 14" xfId="55"/>
    <cellStyle name="Normal 15" xfId="56"/>
    <cellStyle name="Normal 16" xfId="57"/>
    <cellStyle name="Normal 16 2" xfId="58"/>
    <cellStyle name="Normal 17" xfId="59"/>
    <cellStyle name="Normal 18" xfId="60"/>
    <cellStyle name="Normal 19" xfId="61"/>
    <cellStyle name="Normal 19 2" xfId="62"/>
    <cellStyle name="Normal 2" xfId="1"/>
    <cellStyle name="Normal 2 2" xfId="63"/>
    <cellStyle name="Normal 2 2 2" xfId="64"/>
    <cellStyle name="Normal 2 2 2 2" xfId="65"/>
    <cellStyle name="Normal 2 2 2 2 2" xfId="66"/>
    <cellStyle name="Normal 2 2 2 2 2 2" xfId="67"/>
    <cellStyle name="Normal 2 2 3" xfId="68"/>
    <cellStyle name="Normal 2 2 3 2" xfId="69"/>
    <cellStyle name="Normal 2 2 3 2 2" xfId="70"/>
    <cellStyle name="Normal 2 2 3 3" xfId="71"/>
    <cellStyle name="Normal 2 2 4" xfId="72"/>
    <cellStyle name="Normal 2 2_Abst 10.2010" xfId="73"/>
    <cellStyle name="Normal 2 3" xfId="74"/>
    <cellStyle name="Normal 2 3 2" xfId="75"/>
    <cellStyle name="Normal 2 4" xfId="76"/>
    <cellStyle name="Normal 2 5" xfId="77"/>
    <cellStyle name="Normal 2 5 2" xfId="78"/>
    <cellStyle name="Normal 2 6" xfId="79"/>
    <cellStyle name="Normal 2_Proforma Black Spot 31.05.2013" xfId="80"/>
    <cellStyle name="Normal 20" xfId="81"/>
    <cellStyle name="Normal 21" xfId="82"/>
    <cellStyle name="Normal 22" xfId="83"/>
    <cellStyle name="Normal 23" xfId="2"/>
    <cellStyle name="Normal 25 11" xfId="84"/>
    <cellStyle name="Normal 3" xfId="85"/>
    <cellStyle name="Normal 3 2" xfId="86"/>
    <cellStyle name="Normal 3 2 2" xfId="87"/>
    <cellStyle name="Normal 3 2 2 2" xfId="88"/>
    <cellStyle name="Normal 3 3" xfId="132"/>
    <cellStyle name="Normal 3 3 2" xfId="133"/>
    <cellStyle name="Normal 3 5" xfId="134"/>
    <cellStyle name="Normal 3 6" xfId="135"/>
    <cellStyle name="Normal 30" xfId="89"/>
    <cellStyle name="Normal 31" xfId="90"/>
    <cellStyle name="Normal 32" xfId="91"/>
    <cellStyle name="Normal 36" xfId="92"/>
    <cellStyle name="Normal 38" xfId="93"/>
    <cellStyle name="Normal 39" xfId="94"/>
    <cellStyle name="Normal 4" xfId="95"/>
    <cellStyle name="Normal 4 2" xfId="96"/>
    <cellStyle name="Normal 40" xfId="97"/>
    <cellStyle name="Normal 41" xfId="98"/>
    <cellStyle name="Normal 42" xfId="99"/>
    <cellStyle name="Normal 47" xfId="100"/>
    <cellStyle name="Normal 47 2" xfId="101"/>
    <cellStyle name="Normal 5" xfId="102"/>
    <cellStyle name="Normal 5 2" xfId="103"/>
    <cellStyle name="Normal 51" xfId="104"/>
    <cellStyle name="Normal 51 2" xfId="105"/>
    <cellStyle name="Normal 6" xfId="106"/>
    <cellStyle name="Normal 6 2" xfId="107"/>
    <cellStyle name="Normal 7" xfId="108"/>
    <cellStyle name="Normal 8" xfId="109"/>
    <cellStyle name="Normal 8 2" xfId="110"/>
    <cellStyle name="Normal 8 2 2" xfId="111"/>
    <cellStyle name="Normal 8 5" xfId="112"/>
    <cellStyle name="Normal 9" xfId="113"/>
    <cellStyle name="Normal 9 2" xfId="136"/>
    <cellStyle name="Note 2" xfId="114"/>
    <cellStyle name="Output 2" xfId="115"/>
    <cellStyle name="Percent 2" xfId="116"/>
    <cellStyle name="Percent 2 2" xfId="117"/>
    <cellStyle name="Percent 2 2 2" xfId="118"/>
    <cellStyle name="Percent 2 2 2 2" xfId="119"/>
    <cellStyle name="Percent 2 3" xfId="120"/>
    <cellStyle name="Percent 3" xfId="121"/>
    <cellStyle name="Percent 3 2" xfId="122"/>
    <cellStyle name="Percent 3 3" xfId="137"/>
    <cellStyle name="Percent 4" xfId="123"/>
    <cellStyle name="Percent 5" xfId="124"/>
    <cellStyle name="Percent 6" xfId="125"/>
    <cellStyle name="Percent 7" xfId="138"/>
    <cellStyle name="Percent 8" xfId="139"/>
    <cellStyle name="Percent 8 2" xfId="140"/>
    <cellStyle name="Title 2" xfId="126"/>
    <cellStyle name="Total 2" xfId="127"/>
    <cellStyle name="Warning Text 2" xfId="1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16"/>
  <sheetViews>
    <sheetView view="pageBreakPreview" zoomScaleSheetLayoutView="100" workbookViewId="0">
      <pane ySplit="3" topLeftCell="A4" activePane="bottomLeft" state="frozen"/>
      <selection pane="bottomLeft" sqref="A1:M1"/>
    </sheetView>
  </sheetViews>
  <sheetFormatPr defaultRowHeight="15"/>
  <cols>
    <col min="1" max="1" width="4.42578125" style="35" customWidth="1"/>
    <col min="2" max="2" width="14.85546875" style="35" customWidth="1"/>
    <col min="3" max="3" width="10.28515625" style="35" customWidth="1"/>
    <col min="4" max="4" width="13.28515625" style="35" customWidth="1"/>
    <col min="5" max="5" width="14.42578125" style="35" customWidth="1"/>
    <col min="6" max="6" width="15.140625" style="35" customWidth="1"/>
    <col min="7" max="7" width="14.85546875" style="35" customWidth="1"/>
    <col min="8" max="9" width="14" style="35" customWidth="1"/>
    <col min="10" max="10" width="15" style="35" customWidth="1"/>
    <col min="11" max="11" width="13.140625" style="35" customWidth="1"/>
    <col min="12" max="12" width="13.5703125" style="35" customWidth="1"/>
    <col min="13" max="13" width="13.7109375" style="35" customWidth="1"/>
    <col min="14" max="16384" width="9.140625" style="35"/>
  </cols>
  <sheetData>
    <row r="1" spans="1:15" ht="28.5" customHeight="1">
      <c r="A1" s="80" t="s">
        <v>112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5" ht="84" customHeight="1">
      <c r="A2" s="36" t="s">
        <v>0</v>
      </c>
      <c r="B2" s="36" t="s">
        <v>1</v>
      </c>
      <c r="C2" s="36" t="s">
        <v>25</v>
      </c>
      <c r="D2" s="36" t="s">
        <v>2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36" t="s">
        <v>11</v>
      </c>
    </row>
    <row r="3" spans="1:15" ht="14.25" customHeight="1">
      <c r="A3" s="37">
        <v>1</v>
      </c>
      <c r="B3" s="37">
        <v>2</v>
      </c>
      <c r="C3" s="37">
        <v>3</v>
      </c>
      <c r="D3" s="37">
        <v>4</v>
      </c>
      <c r="E3" s="37">
        <v>5</v>
      </c>
      <c r="F3" s="37">
        <v>6</v>
      </c>
      <c r="G3" s="37">
        <v>7</v>
      </c>
      <c r="H3" s="37">
        <v>8</v>
      </c>
      <c r="I3" s="37">
        <v>9</v>
      </c>
      <c r="J3" s="37">
        <v>10</v>
      </c>
      <c r="K3" s="37">
        <v>11</v>
      </c>
      <c r="L3" s="37">
        <v>12</v>
      </c>
      <c r="M3" s="37">
        <v>13</v>
      </c>
    </row>
    <row r="4" spans="1:15" ht="21.75" customHeight="1">
      <c r="A4" s="38">
        <v>1</v>
      </c>
      <c r="B4" s="39" t="s">
        <v>12</v>
      </c>
      <c r="C4" s="40">
        <v>1167</v>
      </c>
      <c r="D4" s="40">
        <v>381956</v>
      </c>
      <c r="E4" s="41">
        <v>1890.7120000000002</v>
      </c>
      <c r="F4" s="40">
        <v>162.01473864610114</v>
      </c>
      <c r="G4" s="40">
        <v>4.950078019457739</v>
      </c>
      <c r="H4" s="41">
        <v>113.73799999999983</v>
      </c>
      <c r="I4" s="40">
        <v>9.7461868037703354</v>
      </c>
      <c r="J4" s="40">
        <v>0.29777775450575417</v>
      </c>
      <c r="K4" s="41">
        <v>2004.45</v>
      </c>
      <c r="L4" s="40">
        <v>171.76092544987148</v>
      </c>
      <c r="M4" s="40">
        <v>5.2478557739634928</v>
      </c>
      <c r="N4" s="42"/>
      <c r="O4" s="42"/>
    </row>
    <row r="5" spans="1:15" ht="21.75" customHeight="1">
      <c r="A5" s="38">
        <v>2</v>
      </c>
      <c r="B5" s="39" t="s">
        <v>13</v>
      </c>
      <c r="C5" s="40">
        <v>6528</v>
      </c>
      <c r="D5" s="40">
        <v>519080</v>
      </c>
      <c r="E5" s="41">
        <v>2298.5340000000001</v>
      </c>
      <c r="F5" s="40">
        <v>35.210386029411765</v>
      </c>
      <c r="G5" s="40">
        <v>4.4280920089388918</v>
      </c>
      <c r="H5" s="41">
        <v>630.65499999999975</v>
      </c>
      <c r="I5" s="40">
        <v>9.6607689950980351</v>
      </c>
      <c r="J5" s="40">
        <v>1.2149475995992907</v>
      </c>
      <c r="K5" s="41">
        <v>2929.1889999999999</v>
      </c>
      <c r="L5" s="40">
        <v>44.871155024509804</v>
      </c>
      <c r="M5" s="40">
        <v>5.6430396085381824</v>
      </c>
      <c r="N5" s="42"/>
      <c r="O5" s="42"/>
    </row>
    <row r="6" spans="1:15" ht="21.75" customHeight="1">
      <c r="A6" s="38">
        <v>3</v>
      </c>
      <c r="B6" s="39" t="s">
        <v>14</v>
      </c>
      <c r="C6" s="40">
        <v>1118</v>
      </c>
      <c r="D6" s="40">
        <v>454768</v>
      </c>
      <c r="E6" s="41">
        <v>2222.9669999999996</v>
      </c>
      <c r="F6" s="40">
        <v>198.83425760286221</v>
      </c>
      <c r="G6" s="40">
        <v>4.8881341695106064</v>
      </c>
      <c r="H6" s="41">
        <v>258.15800000000036</v>
      </c>
      <c r="I6" s="40">
        <v>23.091055456171766</v>
      </c>
      <c r="J6" s="40">
        <v>0.56766966893009263</v>
      </c>
      <c r="K6" s="41">
        <v>2481.125</v>
      </c>
      <c r="L6" s="40">
        <v>221.92531305903401</v>
      </c>
      <c r="M6" s="40">
        <v>5.4558038384406995</v>
      </c>
      <c r="N6" s="42"/>
      <c r="O6" s="42"/>
    </row>
    <row r="7" spans="1:15" ht="21.75" customHeight="1">
      <c r="A7" s="38">
        <v>4</v>
      </c>
      <c r="B7" s="39" t="s">
        <v>15</v>
      </c>
      <c r="C7" s="40">
        <v>5739</v>
      </c>
      <c r="D7" s="40">
        <v>1510075</v>
      </c>
      <c r="E7" s="41">
        <v>6795.2690000000002</v>
      </c>
      <c r="F7" s="40">
        <v>118.40510541906255</v>
      </c>
      <c r="G7" s="40">
        <v>4.4999546380146684</v>
      </c>
      <c r="H7" s="41">
        <v>159.96099999999933</v>
      </c>
      <c r="I7" s="40">
        <v>2.7872625893012604</v>
      </c>
      <c r="J7" s="40">
        <v>0.1059291757031931</v>
      </c>
      <c r="K7" s="41">
        <v>6955.23</v>
      </c>
      <c r="L7" s="40">
        <v>121.19236800836381</v>
      </c>
      <c r="M7" s="40">
        <v>4.6058838137178615</v>
      </c>
      <c r="N7" s="42"/>
      <c r="O7" s="42"/>
    </row>
    <row r="8" spans="1:15" ht="21.75" customHeight="1">
      <c r="A8" s="38">
        <v>5</v>
      </c>
      <c r="B8" s="39" t="s">
        <v>16</v>
      </c>
      <c r="C8" s="40">
        <v>6401</v>
      </c>
      <c r="D8" s="40">
        <v>84121</v>
      </c>
      <c r="E8" s="41">
        <v>852.59100000000001</v>
      </c>
      <c r="F8" s="40">
        <v>13.319653179190752</v>
      </c>
      <c r="G8" s="40">
        <v>10.135293208592385</v>
      </c>
      <c r="H8" s="41">
        <v>99.365000000000009</v>
      </c>
      <c r="I8" s="40">
        <v>1.5523355725667864</v>
      </c>
      <c r="J8" s="40">
        <v>1.1812151543609801</v>
      </c>
      <c r="K8" s="41">
        <v>951.95600000000002</v>
      </c>
      <c r="L8" s="40">
        <v>14.87198875175754</v>
      </c>
      <c r="M8" s="40">
        <v>11.316508362953364</v>
      </c>
      <c r="N8" s="42"/>
      <c r="O8" s="42"/>
    </row>
    <row r="9" spans="1:15" ht="21.75" customHeight="1">
      <c r="A9" s="38">
        <v>6</v>
      </c>
      <c r="B9" s="39" t="s">
        <v>17</v>
      </c>
      <c r="C9" s="40">
        <v>5503</v>
      </c>
      <c r="D9" s="40">
        <v>437903</v>
      </c>
      <c r="E9" s="41">
        <v>1858.8240000000001</v>
      </c>
      <c r="F9" s="40">
        <v>33.778375431582774</v>
      </c>
      <c r="G9" s="40">
        <v>4.2448304761556779</v>
      </c>
      <c r="H9" s="41">
        <v>394.96199999999999</v>
      </c>
      <c r="I9" s="40">
        <v>7.1772124295838635</v>
      </c>
      <c r="J9" s="40">
        <v>0.901939470613355</v>
      </c>
      <c r="K9" s="41">
        <v>2253.7860000000001</v>
      </c>
      <c r="L9" s="40">
        <v>40.955587861166634</v>
      </c>
      <c r="M9" s="40">
        <v>5.1467699467690338</v>
      </c>
      <c r="N9" s="42"/>
      <c r="O9" s="42"/>
    </row>
    <row r="10" spans="1:15" ht="21.75" customHeight="1">
      <c r="A10" s="38">
        <v>7</v>
      </c>
      <c r="B10" s="43" t="s">
        <v>18</v>
      </c>
      <c r="C10" s="40">
        <v>13835</v>
      </c>
      <c r="D10" s="40">
        <v>31564</v>
      </c>
      <c r="E10" s="41">
        <v>673.88200000000006</v>
      </c>
      <c r="F10" s="40">
        <v>4.8708492952656313</v>
      </c>
      <c r="G10" s="40">
        <v>21.349702192371058</v>
      </c>
      <c r="H10" s="41">
        <v>342.69600000000003</v>
      </c>
      <c r="I10" s="40">
        <v>2.4770220455366827</v>
      </c>
      <c r="J10" s="40">
        <v>10.85717906475732</v>
      </c>
      <c r="K10" s="41">
        <v>1016.5780000000001</v>
      </c>
      <c r="L10" s="40">
        <v>7.3478713408023131</v>
      </c>
      <c r="M10" s="40">
        <v>32.206881257128373</v>
      </c>
      <c r="N10" s="42"/>
      <c r="O10" s="42"/>
    </row>
    <row r="11" spans="1:15" ht="21.75" customHeight="1">
      <c r="A11" s="38">
        <v>8</v>
      </c>
      <c r="B11" s="39" t="s">
        <v>19</v>
      </c>
      <c r="C11" s="40">
        <v>3950</v>
      </c>
      <c r="D11" s="40">
        <v>999777</v>
      </c>
      <c r="E11" s="41">
        <v>6278.5169999999998</v>
      </c>
      <c r="F11" s="40">
        <v>158.94979746835443</v>
      </c>
      <c r="G11" s="40">
        <v>6.2799174215850133</v>
      </c>
      <c r="H11" s="41">
        <v>1049.0380000000005</v>
      </c>
      <c r="I11" s="40">
        <v>26.557924050632923</v>
      </c>
      <c r="J11" s="40">
        <v>1.0492719876532473</v>
      </c>
      <c r="K11" s="41">
        <v>7327.5550000000003</v>
      </c>
      <c r="L11" s="40">
        <v>185.50772151898735</v>
      </c>
      <c r="M11" s="40">
        <v>7.3291894092382606</v>
      </c>
      <c r="N11" s="42"/>
      <c r="O11" s="42"/>
    </row>
    <row r="12" spans="1:15" ht="21.75" customHeight="1">
      <c r="A12" s="38">
        <v>9</v>
      </c>
      <c r="B12" s="39" t="s">
        <v>20</v>
      </c>
      <c r="C12" s="40">
        <v>5131</v>
      </c>
      <c r="D12" s="40">
        <v>814010</v>
      </c>
      <c r="E12" s="41">
        <v>5314.1329999999998</v>
      </c>
      <c r="F12" s="40">
        <v>103.56914831416877</v>
      </c>
      <c r="G12" s="40">
        <v>6.5283387181975643</v>
      </c>
      <c r="H12" s="41">
        <v>1690.0530000000008</v>
      </c>
      <c r="I12" s="40">
        <v>32.938082245176389</v>
      </c>
      <c r="J12" s="40">
        <v>2.0762066805076111</v>
      </c>
      <c r="K12" s="41">
        <v>7004.1860000000006</v>
      </c>
      <c r="L12" s="40">
        <v>136.50723055934517</v>
      </c>
      <c r="M12" s="40">
        <v>8.6045453987051772</v>
      </c>
      <c r="N12" s="42"/>
      <c r="O12" s="42"/>
    </row>
    <row r="13" spans="1:15" ht="21.75" customHeight="1">
      <c r="A13" s="38">
        <v>10</v>
      </c>
      <c r="B13" s="39" t="s">
        <v>21</v>
      </c>
      <c r="C13" s="40">
        <v>2825</v>
      </c>
      <c r="D13" s="40">
        <v>529855</v>
      </c>
      <c r="E13" s="41">
        <v>2565.5259999999998</v>
      </c>
      <c r="F13" s="40">
        <v>90.815079646017693</v>
      </c>
      <c r="G13" s="40">
        <v>4.8419397759764466</v>
      </c>
      <c r="H13" s="41">
        <v>836.54999999999973</v>
      </c>
      <c r="I13" s="40">
        <v>29.612389380530963</v>
      </c>
      <c r="J13" s="40">
        <v>1.5788281699710291</v>
      </c>
      <c r="K13" s="41">
        <v>3402.0759999999996</v>
      </c>
      <c r="L13" s="40">
        <v>120.42746902654866</v>
      </c>
      <c r="M13" s="40">
        <v>6.4207679459474756</v>
      </c>
      <c r="N13" s="42"/>
      <c r="O13" s="42"/>
    </row>
    <row r="14" spans="1:15" ht="21.75" customHeight="1">
      <c r="A14" s="38">
        <v>11</v>
      </c>
      <c r="B14" s="39" t="s">
        <v>22</v>
      </c>
      <c r="C14" s="40">
        <v>1936</v>
      </c>
      <c r="D14" s="40">
        <v>580320</v>
      </c>
      <c r="E14" s="41">
        <v>2726.509</v>
      </c>
      <c r="F14" s="40">
        <v>140.83207644628101</v>
      </c>
      <c r="G14" s="40">
        <v>4.698285428728977</v>
      </c>
      <c r="H14" s="41">
        <v>443.57500000000027</v>
      </c>
      <c r="I14" s="40">
        <v>22.911931818181834</v>
      </c>
      <c r="J14" s="40">
        <v>0.76436276537083037</v>
      </c>
      <c r="K14" s="41">
        <v>3170.0840000000003</v>
      </c>
      <c r="L14" s="40">
        <v>163.74400826446282</v>
      </c>
      <c r="M14" s="40">
        <v>5.462648194099808</v>
      </c>
      <c r="N14" s="42"/>
      <c r="O14" s="42"/>
    </row>
    <row r="15" spans="1:15" ht="21.75" customHeight="1">
      <c r="A15" s="38">
        <v>12</v>
      </c>
      <c r="B15" s="39" t="s">
        <v>23</v>
      </c>
      <c r="C15" s="40">
        <v>1540</v>
      </c>
      <c r="D15" s="40">
        <v>521173</v>
      </c>
      <c r="E15" s="41">
        <v>2240.1590000000001</v>
      </c>
      <c r="F15" s="40">
        <v>145.46487012987012</v>
      </c>
      <c r="G15" s="40">
        <v>4.2983020993029184</v>
      </c>
      <c r="H15" s="41">
        <v>112.66399999999976</v>
      </c>
      <c r="I15" s="40">
        <v>7.3158441558441405</v>
      </c>
      <c r="J15" s="40">
        <v>0.21617390002935638</v>
      </c>
      <c r="K15" s="41">
        <v>2352.8229999999999</v>
      </c>
      <c r="L15" s="40">
        <v>152.78071428571428</v>
      </c>
      <c r="M15" s="40">
        <v>4.5144759993322756</v>
      </c>
      <c r="N15" s="42"/>
      <c r="O15" s="42"/>
    </row>
    <row r="16" spans="1:15" s="49" customFormat="1" ht="24" customHeight="1">
      <c r="A16" s="44"/>
      <c r="B16" s="45" t="s">
        <v>24</v>
      </c>
      <c r="C16" s="46">
        <v>55673</v>
      </c>
      <c r="D16" s="46">
        <v>6864602</v>
      </c>
      <c r="E16" s="46">
        <v>35717.623</v>
      </c>
      <c r="F16" s="46">
        <v>64.156095414294185</v>
      </c>
      <c r="G16" s="46">
        <v>5.2031600666724742</v>
      </c>
      <c r="H16" s="47">
        <v>6131.4150000000009</v>
      </c>
      <c r="I16" s="46">
        <v>11.013264957879047</v>
      </c>
      <c r="J16" s="46">
        <v>0.89319307951138327</v>
      </c>
      <c r="K16" s="46">
        <v>41849.038</v>
      </c>
      <c r="L16" s="46">
        <v>75.169360372173216</v>
      </c>
      <c r="M16" s="46">
        <v>6.0963531461838576</v>
      </c>
      <c r="N16" s="48"/>
      <c r="O16" s="48"/>
    </row>
  </sheetData>
  <mergeCells count="1">
    <mergeCell ref="A1:M1"/>
  </mergeCells>
  <pageMargins left="0.7" right="0.17" top="0.75" bottom="0.24" header="0.3" footer="0.18"/>
  <pageSetup paperSize="9" scale="80" orientation="landscape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U66"/>
  <sheetViews>
    <sheetView tabSelected="1" view="pageBreakPreview" zoomScale="80" zoomScaleSheetLayoutView="80" workbookViewId="0">
      <pane xSplit="1" ySplit="3" topLeftCell="B52" activePane="bottomRight" state="frozen"/>
      <selection pane="topRight" activeCell="B1" sqref="B1"/>
      <selection pane="bottomLeft" activeCell="A4" sqref="A4"/>
      <selection pane="bottomRight" sqref="A1:P1"/>
    </sheetView>
  </sheetViews>
  <sheetFormatPr defaultRowHeight="15"/>
  <cols>
    <col min="1" max="1" width="3.28515625" style="2" customWidth="1"/>
    <col min="2" max="2" width="12.42578125" style="1" customWidth="1"/>
    <col min="3" max="3" width="11.7109375" style="1" customWidth="1"/>
    <col min="4" max="4" width="10.5703125" style="1" customWidth="1"/>
    <col min="5" max="5" width="13.28515625" style="1" customWidth="1"/>
    <col min="6" max="6" width="10.140625" style="1" customWidth="1"/>
    <col min="7" max="7" width="11.5703125" style="1" customWidth="1"/>
    <col min="8" max="8" width="8.7109375" style="1" customWidth="1"/>
    <col min="9" max="9" width="10.7109375" style="1" customWidth="1"/>
    <col min="10" max="10" width="8.7109375" style="1" customWidth="1"/>
    <col min="11" max="11" width="9.7109375" style="1" customWidth="1"/>
    <col min="12" max="12" width="11.28515625" style="1" customWidth="1"/>
    <col min="13" max="13" width="9.7109375" style="1" customWidth="1"/>
    <col min="14" max="14" width="8.5703125" style="1" customWidth="1"/>
    <col min="15" max="15" width="13.140625" style="1" customWidth="1"/>
    <col min="16" max="16" width="17.42578125" style="1" customWidth="1"/>
    <col min="17" max="16384" width="9.140625" style="1"/>
  </cols>
  <sheetData>
    <row r="1" spans="1:16" ht="21" customHeight="1">
      <c r="A1" s="81" t="s">
        <v>110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30" customHeight="1" thickBot="1">
      <c r="A2" s="72" t="s">
        <v>113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6" s="5" customFormat="1" ht="49.5" customHeight="1" thickBot="1">
      <c r="A3" s="50" t="s">
        <v>26</v>
      </c>
      <c r="B3" s="51" t="s">
        <v>38</v>
      </c>
      <c r="C3" s="51" t="s">
        <v>39</v>
      </c>
      <c r="D3" s="51" t="s">
        <v>36</v>
      </c>
      <c r="E3" s="51" t="s">
        <v>31</v>
      </c>
      <c r="F3" s="51" t="s">
        <v>35</v>
      </c>
      <c r="G3" s="51" t="s">
        <v>37</v>
      </c>
      <c r="H3" s="51" t="s">
        <v>34</v>
      </c>
      <c r="I3" s="51" t="s">
        <v>40</v>
      </c>
      <c r="J3" s="51" t="s">
        <v>33</v>
      </c>
      <c r="K3" s="51" t="s">
        <v>29</v>
      </c>
      <c r="L3" s="51" t="s">
        <v>30</v>
      </c>
      <c r="M3" s="51" t="s">
        <v>28</v>
      </c>
      <c r="N3" s="51" t="s">
        <v>32</v>
      </c>
      <c r="O3" s="51" t="s">
        <v>41</v>
      </c>
      <c r="P3" s="51" t="s">
        <v>114</v>
      </c>
    </row>
    <row r="4" spans="1:16" s="5" customFormat="1" ht="21.95" customHeight="1">
      <c r="A4" s="52">
        <v>1</v>
      </c>
      <c r="B4" s="53" t="s">
        <v>42</v>
      </c>
      <c r="C4" s="54">
        <v>8</v>
      </c>
      <c r="D4" s="54">
        <v>3</v>
      </c>
      <c r="E4" s="54">
        <v>10</v>
      </c>
      <c r="F4" s="54">
        <v>66</v>
      </c>
      <c r="G4" s="54"/>
      <c r="H4" s="54">
        <v>47</v>
      </c>
      <c r="I4" s="54">
        <v>8</v>
      </c>
      <c r="J4" s="54">
        <v>2</v>
      </c>
      <c r="K4" s="54">
        <v>9</v>
      </c>
      <c r="L4" s="54">
        <v>6</v>
      </c>
      <c r="M4" s="54">
        <v>4</v>
      </c>
      <c r="N4" s="54">
        <v>5</v>
      </c>
      <c r="O4" s="55">
        <f>SUM(C4:N4)</f>
        <v>168</v>
      </c>
      <c r="P4" s="55">
        <v>168</v>
      </c>
    </row>
    <row r="5" spans="1:16" s="5" customFormat="1" ht="21.95" customHeight="1">
      <c r="A5" s="56">
        <v>2</v>
      </c>
      <c r="B5" s="57" t="s">
        <v>43</v>
      </c>
      <c r="C5" s="58"/>
      <c r="D5" s="58"/>
      <c r="E5" s="58"/>
      <c r="F5" s="58"/>
      <c r="G5" s="58"/>
      <c r="H5" s="58"/>
      <c r="I5" s="58">
        <v>1</v>
      </c>
      <c r="J5" s="58"/>
      <c r="K5" s="58"/>
      <c r="L5" s="58"/>
      <c r="M5" s="58"/>
      <c r="N5" s="58"/>
      <c r="O5" s="59">
        <f>SUM(C5:N5)</f>
        <v>1</v>
      </c>
      <c r="P5" s="59">
        <f>P4+O5</f>
        <v>169</v>
      </c>
    </row>
    <row r="6" spans="1:16" s="5" customFormat="1" ht="21.95" customHeight="1">
      <c r="A6" s="56">
        <v>3</v>
      </c>
      <c r="B6" s="57" t="s">
        <v>44</v>
      </c>
      <c r="C6" s="58"/>
      <c r="D6" s="58">
        <v>2</v>
      </c>
      <c r="E6" s="58"/>
      <c r="F6" s="58">
        <v>1</v>
      </c>
      <c r="G6" s="58"/>
      <c r="H6" s="58"/>
      <c r="I6" s="58">
        <v>3</v>
      </c>
      <c r="J6" s="58"/>
      <c r="K6" s="58"/>
      <c r="L6" s="58">
        <v>2</v>
      </c>
      <c r="M6" s="58"/>
      <c r="N6" s="58"/>
      <c r="O6" s="59">
        <f t="shared" ref="O6:O60" si="0">SUM(C6:N6)</f>
        <v>8</v>
      </c>
      <c r="P6" s="59">
        <f>P5+O6</f>
        <v>177</v>
      </c>
    </row>
    <row r="7" spans="1:16" s="5" customFormat="1" ht="21.95" customHeight="1">
      <c r="A7" s="56">
        <v>4</v>
      </c>
      <c r="B7" s="57" t="s">
        <v>45</v>
      </c>
      <c r="C7" s="58"/>
      <c r="D7" s="58">
        <v>4</v>
      </c>
      <c r="E7" s="58">
        <v>2</v>
      </c>
      <c r="F7" s="58"/>
      <c r="G7" s="58"/>
      <c r="H7" s="58">
        <v>1</v>
      </c>
      <c r="I7" s="58"/>
      <c r="J7" s="58"/>
      <c r="K7" s="58">
        <v>1</v>
      </c>
      <c r="L7" s="58">
        <v>1</v>
      </c>
      <c r="M7" s="58"/>
      <c r="N7" s="58"/>
      <c r="O7" s="59">
        <f t="shared" si="0"/>
        <v>9</v>
      </c>
      <c r="P7" s="59">
        <f t="shared" ref="P7:P62" si="1">P6+O7</f>
        <v>186</v>
      </c>
    </row>
    <row r="8" spans="1:16" s="5" customFormat="1" ht="21.95" customHeight="1">
      <c r="A8" s="56">
        <v>5</v>
      </c>
      <c r="B8" s="57" t="s">
        <v>46</v>
      </c>
      <c r="C8" s="58"/>
      <c r="D8" s="58">
        <v>6</v>
      </c>
      <c r="E8" s="58">
        <v>2</v>
      </c>
      <c r="F8" s="58">
        <v>2</v>
      </c>
      <c r="G8" s="58"/>
      <c r="H8" s="58"/>
      <c r="I8" s="58"/>
      <c r="J8" s="58">
        <v>3</v>
      </c>
      <c r="K8" s="58">
        <v>2</v>
      </c>
      <c r="L8" s="58">
        <v>7</v>
      </c>
      <c r="M8" s="58">
        <v>1</v>
      </c>
      <c r="N8" s="58">
        <v>1</v>
      </c>
      <c r="O8" s="59">
        <f t="shared" si="0"/>
        <v>24</v>
      </c>
      <c r="P8" s="59">
        <f t="shared" si="1"/>
        <v>210</v>
      </c>
    </row>
    <row r="9" spans="1:16" s="5" customFormat="1" ht="21.95" customHeight="1">
      <c r="A9" s="56">
        <v>6</v>
      </c>
      <c r="B9" s="57" t="s">
        <v>47</v>
      </c>
      <c r="C9" s="58">
        <v>4</v>
      </c>
      <c r="D9" s="58">
        <v>2</v>
      </c>
      <c r="E9" s="58">
        <v>3</v>
      </c>
      <c r="F9" s="58"/>
      <c r="G9" s="58"/>
      <c r="H9" s="58">
        <v>8</v>
      </c>
      <c r="I9" s="58"/>
      <c r="J9" s="58">
        <v>1</v>
      </c>
      <c r="K9" s="58">
        <v>1</v>
      </c>
      <c r="L9" s="58"/>
      <c r="M9" s="58">
        <v>2</v>
      </c>
      <c r="N9" s="58"/>
      <c r="O9" s="59">
        <f t="shared" si="0"/>
        <v>21</v>
      </c>
      <c r="P9" s="59">
        <f t="shared" si="1"/>
        <v>231</v>
      </c>
    </row>
    <row r="10" spans="1:16" s="5" customFormat="1" ht="21.95" customHeight="1">
      <c r="A10" s="56">
        <v>7</v>
      </c>
      <c r="B10" s="57" t="s">
        <v>48</v>
      </c>
      <c r="C10" s="58">
        <v>1</v>
      </c>
      <c r="D10" s="58">
        <v>3</v>
      </c>
      <c r="E10" s="58">
        <v>1</v>
      </c>
      <c r="F10" s="58"/>
      <c r="G10" s="58"/>
      <c r="H10" s="58">
        <v>2</v>
      </c>
      <c r="I10" s="58">
        <v>1</v>
      </c>
      <c r="J10" s="58">
        <v>3</v>
      </c>
      <c r="K10" s="58"/>
      <c r="L10" s="58">
        <v>1</v>
      </c>
      <c r="M10" s="58">
        <v>1</v>
      </c>
      <c r="N10" s="58">
        <v>1</v>
      </c>
      <c r="O10" s="59">
        <f t="shared" si="0"/>
        <v>14</v>
      </c>
      <c r="P10" s="59">
        <f t="shared" si="1"/>
        <v>245</v>
      </c>
    </row>
    <row r="11" spans="1:16" s="5" customFormat="1" ht="21.95" customHeight="1">
      <c r="A11" s="56">
        <v>8</v>
      </c>
      <c r="B11" s="57" t="s">
        <v>49</v>
      </c>
      <c r="C11" s="58"/>
      <c r="D11" s="58">
        <v>1</v>
      </c>
      <c r="E11" s="58"/>
      <c r="F11" s="58">
        <v>6</v>
      </c>
      <c r="G11" s="58"/>
      <c r="H11" s="58">
        <v>1</v>
      </c>
      <c r="I11" s="58">
        <v>1</v>
      </c>
      <c r="J11" s="58">
        <v>2</v>
      </c>
      <c r="K11" s="58">
        <v>5</v>
      </c>
      <c r="L11" s="58">
        <v>2</v>
      </c>
      <c r="M11" s="58">
        <v>1</v>
      </c>
      <c r="N11" s="58">
        <v>7</v>
      </c>
      <c r="O11" s="59">
        <f t="shared" si="0"/>
        <v>26</v>
      </c>
      <c r="P11" s="59">
        <f t="shared" si="1"/>
        <v>271</v>
      </c>
    </row>
    <row r="12" spans="1:16" s="5" customFormat="1" ht="21.95" customHeight="1">
      <c r="A12" s="56">
        <v>9</v>
      </c>
      <c r="B12" s="57" t="s">
        <v>50</v>
      </c>
      <c r="C12" s="58">
        <v>2</v>
      </c>
      <c r="D12" s="58">
        <v>3</v>
      </c>
      <c r="E12" s="58"/>
      <c r="F12" s="58">
        <v>7</v>
      </c>
      <c r="G12" s="58"/>
      <c r="H12" s="58"/>
      <c r="I12" s="58">
        <v>1</v>
      </c>
      <c r="J12" s="58">
        <v>2</v>
      </c>
      <c r="K12" s="58"/>
      <c r="L12" s="58"/>
      <c r="M12" s="58"/>
      <c r="N12" s="58">
        <v>3</v>
      </c>
      <c r="O12" s="59">
        <f t="shared" si="0"/>
        <v>18</v>
      </c>
      <c r="P12" s="59">
        <f t="shared" si="1"/>
        <v>289</v>
      </c>
    </row>
    <row r="13" spans="1:16" s="5" customFormat="1" ht="21.95" customHeight="1">
      <c r="A13" s="56">
        <v>10</v>
      </c>
      <c r="B13" s="57" t="s">
        <v>51</v>
      </c>
      <c r="C13" s="58"/>
      <c r="D13" s="58">
        <v>13</v>
      </c>
      <c r="E13" s="58">
        <v>1</v>
      </c>
      <c r="F13" s="58">
        <v>3</v>
      </c>
      <c r="G13" s="58"/>
      <c r="H13" s="58"/>
      <c r="I13" s="58">
        <v>4</v>
      </c>
      <c r="J13" s="58">
        <v>1</v>
      </c>
      <c r="K13" s="58">
        <v>3</v>
      </c>
      <c r="L13" s="58">
        <v>6</v>
      </c>
      <c r="M13" s="58">
        <v>2</v>
      </c>
      <c r="N13" s="58">
        <v>2</v>
      </c>
      <c r="O13" s="59">
        <f t="shared" si="0"/>
        <v>35</v>
      </c>
      <c r="P13" s="59">
        <f t="shared" si="1"/>
        <v>324</v>
      </c>
    </row>
    <row r="14" spans="1:16" s="6" customFormat="1" ht="21.95" customHeight="1">
      <c r="A14" s="56">
        <v>11</v>
      </c>
      <c r="B14" s="57" t="s">
        <v>52</v>
      </c>
      <c r="C14" s="58"/>
      <c r="D14" s="58">
        <v>5</v>
      </c>
      <c r="E14" s="58"/>
      <c r="F14" s="58">
        <v>6</v>
      </c>
      <c r="G14" s="58"/>
      <c r="H14" s="58">
        <v>3</v>
      </c>
      <c r="I14" s="58"/>
      <c r="J14" s="58">
        <v>3</v>
      </c>
      <c r="K14" s="58">
        <v>2</v>
      </c>
      <c r="L14" s="58"/>
      <c r="M14" s="58">
        <v>1</v>
      </c>
      <c r="N14" s="58">
        <v>3</v>
      </c>
      <c r="O14" s="59">
        <f t="shared" si="0"/>
        <v>23</v>
      </c>
      <c r="P14" s="59">
        <f t="shared" si="1"/>
        <v>347</v>
      </c>
    </row>
    <row r="15" spans="1:16" s="5" customFormat="1" ht="21.95" customHeight="1">
      <c r="A15" s="56">
        <v>12</v>
      </c>
      <c r="B15" s="57" t="s">
        <v>53</v>
      </c>
      <c r="C15" s="58"/>
      <c r="D15" s="58">
        <v>2</v>
      </c>
      <c r="E15" s="58">
        <v>1</v>
      </c>
      <c r="F15" s="58">
        <v>8</v>
      </c>
      <c r="G15" s="58">
        <v>1</v>
      </c>
      <c r="H15" s="58"/>
      <c r="I15" s="58"/>
      <c r="J15" s="58">
        <v>6</v>
      </c>
      <c r="K15" s="58">
        <v>2</v>
      </c>
      <c r="L15" s="58">
        <v>2</v>
      </c>
      <c r="M15" s="58">
        <v>1</v>
      </c>
      <c r="N15" s="58">
        <v>1</v>
      </c>
      <c r="O15" s="59">
        <f t="shared" si="0"/>
        <v>24</v>
      </c>
      <c r="P15" s="59">
        <f t="shared" si="1"/>
        <v>371</v>
      </c>
    </row>
    <row r="16" spans="1:16" s="5" customFormat="1" ht="21.95" customHeight="1">
      <c r="A16" s="56">
        <v>13</v>
      </c>
      <c r="B16" s="57" t="s">
        <v>54</v>
      </c>
      <c r="C16" s="58">
        <v>2</v>
      </c>
      <c r="D16" s="58"/>
      <c r="E16" s="58">
        <v>3</v>
      </c>
      <c r="F16" s="58">
        <v>6</v>
      </c>
      <c r="G16" s="58"/>
      <c r="H16" s="58">
        <v>1</v>
      </c>
      <c r="I16" s="58"/>
      <c r="J16" s="58">
        <v>2</v>
      </c>
      <c r="K16" s="58"/>
      <c r="L16" s="58">
        <v>1</v>
      </c>
      <c r="M16" s="58">
        <v>3</v>
      </c>
      <c r="N16" s="58">
        <v>1</v>
      </c>
      <c r="O16" s="59">
        <f t="shared" si="0"/>
        <v>19</v>
      </c>
      <c r="P16" s="59">
        <f t="shared" si="1"/>
        <v>390</v>
      </c>
    </row>
    <row r="17" spans="1:16" s="5" customFormat="1" ht="21.95" customHeight="1">
      <c r="A17" s="56">
        <v>14</v>
      </c>
      <c r="B17" s="57" t="s">
        <v>55</v>
      </c>
      <c r="C17" s="58">
        <v>1</v>
      </c>
      <c r="D17" s="58">
        <v>2</v>
      </c>
      <c r="E17" s="58">
        <v>5</v>
      </c>
      <c r="F17" s="58">
        <v>3</v>
      </c>
      <c r="G17" s="58"/>
      <c r="H17" s="58">
        <v>3</v>
      </c>
      <c r="I17" s="58">
        <v>2</v>
      </c>
      <c r="J17" s="58">
        <v>4</v>
      </c>
      <c r="K17" s="58">
        <v>2</v>
      </c>
      <c r="L17" s="58"/>
      <c r="M17" s="58">
        <v>3</v>
      </c>
      <c r="N17" s="58">
        <v>1</v>
      </c>
      <c r="O17" s="59">
        <f t="shared" si="0"/>
        <v>26</v>
      </c>
      <c r="P17" s="59">
        <f t="shared" si="1"/>
        <v>416</v>
      </c>
    </row>
    <row r="18" spans="1:16" s="5" customFormat="1" ht="21.95" customHeight="1">
      <c r="A18" s="56">
        <v>15</v>
      </c>
      <c r="B18" s="57" t="s">
        <v>56</v>
      </c>
      <c r="C18" s="58">
        <v>1</v>
      </c>
      <c r="D18" s="58">
        <v>1</v>
      </c>
      <c r="E18" s="58">
        <v>1</v>
      </c>
      <c r="F18" s="58">
        <v>15</v>
      </c>
      <c r="G18" s="58">
        <v>1</v>
      </c>
      <c r="H18" s="58">
        <v>6</v>
      </c>
      <c r="I18" s="58"/>
      <c r="J18" s="58">
        <v>5</v>
      </c>
      <c r="K18" s="58">
        <v>2</v>
      </c>
      <c r="L18" s="58"/>
      <c r="M18" s="58">
        <v>4</v>
      </c>
      <c r="N18" s="58">
        <v>4</v>
      </c>
      <c r="O18" s="59">
        <f t="shared" si="0"/>
        <v>40</v>
      </c>
      <c r="P18" s="59">
        <f t="shared" si="1"/>
        <v>456</v>
      </c>
    </row>
    <row r="19" spans="1:16" s="5" customFormat="1" ht="21.95" customHeight="1">
      <c r="A19" s="56">
        <v>16</v>
      </c>
      <c r="B19" s="57" t="s">
        <v>57</v>
      </c>
      <c r="C19" s="58">
        <v>1</v>
      </c>
      <c r="D19" s="58">
        <v>5</v>
      </c>
      <c r="E19" s="58">
        <v>1</v>
      </c>
      <c r="F19" s="58">
        <v>6</v>
      </c>
      <c r="G19" s="58">
        <v>1</v>
      </c>
      <c r="H19" s="58">
        <v>4</v>
      </c>
      <c r="I19" s="58">
        <v>2</v>
      </c>
      <c r="J19" s="58">
        <v>8</v>
      </c>
      <c r="K19" s="58"/>
      <c r="L19" s="58">
        <v>2</v>
      </c>
      <c r="M19" s="58"/>
      <c r="N19" s="58"/>
      <c r="O19" s="59">
        <f t="shared" si="0"/>
        <v>30</v>
      </c>
      <c r="P19" s="59">
        <f t="shared" si="1"/>
        <v>486</v>
      </c>
    </row>
    <row r="20" spans="1:16" s="5" customFormat="1" ht="21.95" customHeight="1">
      <c r="A20" s="56">
        <v>17</v>
      </c>
      <c r="B20" s="57" t="s">
        <v>58</v>
      </c>
      <c r="C20" s="58"/>
      <c r="D20" s="58">
        <v>1</v>
      </c>
      <c r="E20" s="58">
        <v>3</v>
      </c>
      <c r="F20" s="58">
        <v>7</v>
      </c>
      <c r="G20" s="58"/>
      <c r="H20" s="58">
        <v>3</v>
      </c>
      <c r="I20" s="58"/>
      <c r="J20" s="58">
        <v>9</v>
      </c>
      <c r="K20" s="58"/>
      <c r="L20" s="58"/>
      <c r="M20" s="58">
        <v>2</v>
      </c>
      <c r="N20" s="58"/>
      <c r="O20" s="59">
        <f t="shared" si="0"/>
        <v>25</v>
      </c>
      <c r="P20" s="59">
        <f t="shared" si="1"/>
        <v>511</v>
      </c>
    </row>
    <row r="21" spans="1:16" s="5" customFormat="1" ht="21.95" customHeight="1">
      <c r="A21" s="56">
        <v>18</v>
      </c>
      <c r="B21" s="57" t="s">
        <v>59</v>
      </c>
      <c r="C21" s="58">
        <v>1</v>
      </c>
      <c r="D21" s="58">
        <v>1</v>
      </c>
      <c r="E21" s="58">
        <v>4</v>
      </c>
      <c r="F21" s="58">
        <v>8</v>
      </c>
      <c r="G21" s="58"/>
      <c r="H21" s="58"/>
      <c r="I21" s="58"/>
      <c r="J21" s="58">
        <v>4</v>
      </c>
      <c r="K21" s="58">
        <v>1</v>
      </c>
      <c r="L21" s="58">
        <v>3</v>
      </c>
      <c r="M21" s="58">
        <v>3</v>
      </c>
      <c r="N21" s="58">
        <v>4</v>
      </c>
      <c r="O21" s="59">
        <f t="shared" si="0"/>
        <v>29</v>
      </c>
      <c r="P21" s="59">
        <f t="shared" si="1"/>
        <v>540</v>
      </c>
    </row>
    <row r="22" spans="1:16" s="5" customFormat="1" ht="21.95" customHeight="1">
      <c r="A22" s="56">
        <v>19</v>
      </c>
      <c r="B22" s="57" t="s">
        <v>60</v>
      </c>
      <c r="C22" s="58"/>
      <c r="D22" s="58">
        <v>4</v>
      </c>
      <c r="E22" s="58">
        <v>3</v>
      </c>
      <c r="F22" s="58">
        <v>6</v>
      </c>
      <c r="G22" s="58"/>
      <c r="H22" s="58">
        <v>6</v>
      </c>
      <c r="I22" s="58"/>
      <c r="J22" s="58">
        <v>5</v>
      </c>
      <c r="K22" s="58"/>
      <c r="L22" s="58">
        <v>2</v>
      </c>
      <c r="M22" s="58">
        <v>3</v>
      </c>
      <c r="N22" s="58">
        <v>5</v>
      </c>
      <c r="O22" s="59">
        <f t="shared" si="0"/>
        <v>34</v>
      </c>
      <c r="P22" s="59">
        <f t="shared" si="1"/>
        <v>574</v>
      </c>
    </row>
    <row r="23" spans="1:16" s="5" customFormat="1" ht="21.95" customHeight="1">
      <c r="A23" s="56">
        <v>20</v>
      </c>
      <c r="B23" s="57" t="s">
        <v>61</v>
      </c>
      <c r="C23" s="58">
        <v>4</v>
      </c>
      <c r="D23" s="58"/>
      <c r="E23" s="58">
        <v>4</v>
      </c>
      <c r="F23" s="58">
        <v>9</v>
      </c>
      <c r="G23" s="58"/>
      <c r="H23" s="58">
        <v>4</v>
      </c>
      <c r="I23" s="58"/>
      <c r="J23" s="58">
        <v>4</v>
      </c>
      <c r="K23" s="58"/>
      <c r="L23" s="58"/>
      <c r="M23" s="58">
        <v>2</v>
      </c>
      <c r="N23" s="58">
        <v>5</v>
      </c>
      <c r="O23" s="59">
        <f t="shared" si="0"/>
        <v>32</v>
      </c>
      <c r="P23" s="59">
        <f t="shared" si="1"/>
        <v>606</v>
      </c>
    </row>
    <row r="24" spans="1:16" s="5" customFormat="1" ht="21.95" customHeight="1">
      <c r="A24" s="56">
        <v>21</v>
      </c>
      <c r="B24" s="57" t="s">
        <v>62</v>
      </c>
      <c r="C24" s="58">
        <v>1</v>
      </c>
      <c r="D24" s="58">
        <v>3</v>
      </c>
      <c r="E24" s="58">
        <v>1</v>
      </c>
      <c r="F24" s="58">
        <v>2</v>
      </c>
      <c r="G24" s="58"/>
      <c r="H24" s="58">
        <v>1</v>
      </c>
      <c r="I24" s="58">
        <v>1</v>
      </c>
      <c r="J24" s="58">
        <v>2</v>
      </c>
      <c r="K24" s="58">
        <v>8</v>
      </c>
      <c r="L24" s="58">
        <v>8</v>
      </c>
      <c r="M24" s="58">
        <v>3</v>
      </c>
      <c r="N24" s="58">
        <v>1</v>
      </c>
      <c r="O24" s="59">
        <f t="shared" si="0"/>
        <v>31</v>
      </c>
      <c r="P24" s="59">
        <f t="shared" si="1"/>
        <v>637</v>
      </c>
    </row>
    <row r="25" spans="1:16" s="5" customFormat="1" ht="21.95" customHeight="1">
      <c r="A25" s="56">
        <v>22</v>
      </c>
      <c r="B25" s="57" t="s">
        <v>63</v>
      </c>
      <c r="C25" s="58">
        <v>3</v>
      </c>
      <c r="D25" s="58">
        <v>6</v>
      </c>
      <c r="E25" s="58">
        <v>3</v>
      </c>
      <c r="F25" s="58">
        <v>4</v>
      </c>
      <c r="G25" s="58"/>
      <c r="H25" s="58"/>
      <c r="I25" s="58">
        <v>3</v>
      </c>
      <c r="J25" s="58">
        <v>3</v>
      </c>
      <c r="K25" s="58">
        <v>2</v>
      </c>
      <c r="L25" s="58">
        <v>5</v>
      </c>
      <c r="M25" s="58">
        <v>3</v>
      </c>
      <c r="N25" s="58">
        <v>3</v>
      </c>
      <c r="O25" s="59">
        <f t="shared" si="0"/>
        <v>35</v>
      </c>
      <c r="P25" s="59">
        <f t="shared" si="1"/>
        <v>672</v>
      </c>
    </row>
    <row r="26" spans="1:16" s="5" customFormat="1" ht="21.95" customHeight="1">
      <c r="A26" s="56">
        <v>23</v>
      </c>
      <c r="B26" s="57" t="s">
        <v>64</v>
      </c>
      <c r="C26" s="58">
        <v>1</v>
      </c>
      <c r="D26" s="58">
        <v>3</v>
      </c>
      <c r="E26" s="58">
        <v>4</v>
      </c>
      <c r="F26" s="58">
        <v>4</v>
      </c>
      <c r="G26" s="58"/>
      <c r="H26" s="58">
        <v>2</v>
      </c>
      <c r="I26" s="58">
        <v>2</v>
      </c>
      <c r="J26" s="58">
        <v>4</v>
      </c>
      <c r="K26" s="58">
        <v>3</v>
      </c>
      <c r="L26" s="58">
        <v>6</v>
      </c>
      <c r="M26" s="58"/>
      <c r="N26" s="58">
        <v>1</v>
      </c>
      <c r="O26" s="59">
        <f t="shared" si="0"/>
        <v>30</v>
      </c>
      <c r="P26" s="59">
        <f t="shared" si="1"/>
        <v>702</v>
      </c>
    </row>
    <row r="27" spans="1:16" s="5" customFormat="1" ht="21.95" customHeight="1">
      <c r="A27" s="56">
        <v>24</v>
      </c>
      <c r="B27" s="57" t="s">
        <v>65</v>
      </c>
      <c r="C27" s="58">
        <v>1</v>
      </c>
      <c r="D27" s="58">
        <v>3</v>
      </c>
      <c r="E27" s="58">
        <v>1</v>
      </c>
      <c r="F27" s="58">
        <v>1</v>
      </c>
      <c r="G27" s="58">
        <v>2</v>
      </c>
      <c r="H27" s="58">
        <v>3</v>
      </c>
      <c r="I27" s="58">
        <v>2</v>
      </c>
      <c r="J27" s="58">
        <v>2</v>
      </c>
      <c r="K27" s="58">
        <v>4</v>
      </c>
      <c r="L27" s="58"/>
      <c r="M27" s="58">
        <v>1</v>
      </c>
      <c r="N27" s="58">
        <v>5</v>
      </c>
      <c r="O27" s="59">
        <f t="shared" si="0"/>
        <v>25</v>
      </c>
      <c r="P27" s="59">
        <f t="shared" si="1"/>
        <v>727</v>
      </c>
    </row>
    <row r="28" spans="1:16" s="5" customFormat="1" ht="21.95" customHeight="1">
      <c r="A28" s="56">
        <v>25</v>
      </c>
      <c r="B28" s="57" t="s">
        <v>66</v>
      </c>
      <c r="C28" s="58">
        <v>1</v>
      </c>
      <c r="D28" s="58">
        <v>4</v>
      </c>
      <c r="E28" s="58"/>
      <c r="F28" s="58">
        <v>1</v>
      </c>
      <c r="G28" s="58"/>
      <c r="H28" s="58">
        <v>2</v>
      </c>
      <c r="I28" s="58"/>
      <c r="J28" s="58"/>
      <c r="K28" s="58">
        <v>7</v>
      </c>
      <c r="L28" s="58">
        <v>2</v>
      </c>
      <c r="M28" s="58">
        <v>7</v>
      </c>
      <c r="N28" s="58"/>
      <c r="O28" s="59">
        <f t="shared" si="0"/>
        <v>24</v>
      </c>
      <c r="P28" s="59">
        <f t="shared" si="1"/>
        <v>751</v>
      </c>
    </row>
    <row r="29" spans="1:16" s="5" customFormat="1" ht="21.95" customHeight="1">
      <c r="A29" s="56">
        <v>26</v>
      </c>
      <c r="B29" s="57" t="s">
        <v>67</v>
      </c>
      <c r="C29" s="58">
        <v>2</v>
      </c>
      <c r="D29" s="58">
        <v>3</v>
      </c>
      <c r="E29" s="58"/>
      <c r="F29" s="58">
        <v>6</v>
      </c>
      <c r="G29" s="58"/>
      <c r="H29" s="58">
        <v>1</v>
      </c>
      <c r="I29" s="58"/>
      <c r="J29" s="58"/>
      <c r="K29" s="58">
        <v>7</v>
      </c>
      <c r="L29" s="58">
        <v>6</v>
      </c>
      <c r="M29" s="58">
        <v>5</v>
      </c>
      <c r="N29" s="58"/>
      <c r="O29" s="59">
        <f t="shared" si="0"/>
        <v>30</v>
      </c>
      <c r="P29" s="59">
        <f t="shared" si="1"/>
        <v>781</v>
      </c>
    </row>
    <row r="30" spans="1:16" s="5" customFormat="1" ht="21.95" customHeight="1">
      <c r="A30" s="56">
        <v>27</v>
      </c>
      <c r="B30" s="57" t="s">
        <v>68</v>
      </c>
      <c r="C30" s="58">
        <v>2</v>
      </c>
      <c r="D30" s="58">
        <v>11</v>
      </c>
      <c r="E30" s="58">
        <v>3</v>
      </c>
      <c r="F30" s="58">
        <v>8</v>
      </c>
      <c r="G30" s="58"/>
      <c r="H30" s="58">
        <v>3</v>
      </c>
      <c r="I30" s="58"/>
      <c r="J30" s="58"/>
      <c r="K30" s="58">
        <v>4</v>
      </c>
      <c r="L30" s="58">
        <v>1</v>
      </c>
      <c r="M30" s="58">
        <v>2</v>
      </c>
      <c r="N30" s="58">
        <v>1</v>
      </c>
      <c r="O30" s="59">
        <f t="shared" si="0"/>
        <v>35</v>
      </c>
      <c r="P30" s="59">
        <f t="shared" si="1"/>
        <v>816</v>
      </c>
    </row>
    <row r="31" spans="1:16" s="5" customFormat="1" ht="21.95" customHeight="1">
      <c r="A31" s="56">
        <v>28</v>
      </c>
      <c r="B31" s="57" t="s">
        <v>69</v>
      </c>
      <c r="C31" s="58">
        <v>1</v>
      </c>
      <c r="D31" s="58">
        <v>3</v>
      </c>
      <c r="E31" s="58">
        <v>5</v>
      </c>
      <c r="F31" s="58">
        <v>4</v>
      </c>
      <c r="G31" s="58">
        <v>2</v>
      </c>
      <c r="H31" s="58">
        <v>5</v>
      </c>
      <c r="I31" s="58">
        <v>2</v>
      </c>
      <c r="J31" s="58">
        <v>3</v>
      </c>
      <c r="K31" s="58">
        <v>3</v>
      </c>
      <c r="L31" s="58">
        <v>1</v>
      </c>
      <c r="M31" s="58"/>
      <c r="N31" s="58">
        <v>1</v>
      </c>
      <c r="O31" s="59">
        <f t="shared" si="0"/>
        <v>30</v>
      </c>
      <c r="P31" s="59">
        <f t="shared" si="1"/>
        <v>846</v>
      </c>
    </row>
    <row r="32" spans="1:16" s="5" customFormat="1" ht="21.95" customHeight="1">
      <c r="A32" s="56">
        <v>29</v>
      </c>
      <c r="B32" s="57" t="s">
        <v>70</v>
      </c>
      <c r="C32" s="58">
        <v>2</v>
      </c>
      <c r="D32" s="58">
        <v>5</v>
      </c>
      <c r="E32" s="58">
        <v>2</v>
      </c>
      <c r="F32" s="58">
        <v>10</v>
      </c>
      <c r="G32" s="58">
        <v>2</v>
      </c>
      <c r="H32" s="58">
        <v>3</v>
      </c>
      <c r="I32" s="58">
        <v>1</v>
      </c>
      <c r="J32" s="58"/>
      <c r="K32" s="58">
        <v>1</v>
      </c>
      <c r="L32" s="58"/>
      <c r="M32" s="58">
        <v>1</v>
      </c>
      <c r="N32" s="58">
        <v>3</v>
      </c>
      <c r="O32" s="59">
        <f t="shared" si="0"/>
        <v>30</v>
      </c>
      <c r="P32" s="59">
        <f t="shared" si="1"/>
        <v>876</v>
      </c>
    </row>
    <row r="33" spans="1:16" s="5" customFormat="1" ht="21.95" customHeight="1">
      <c r="A33" s="56">
        <v>30</v>
      </c>
      <c r="B33" s="57" t="s">
        <v>71</v>
      </c>
      <c r="C33" s="58"/>
      <c r="D33" s="58">
        <v>3</v>
      </c>
      <c r="E33" s="58">
        <v>2</v>
      </c>
      <c r="F33" s="58">
        <v>10</v>
      </c>
      <c r="G33" s="58"/>
      <c r="H33" s="58">
        <v>3</v>
      </c>
      <c r="I33" s="58"/>
      <c r="J33" s="58"/>
      <c r="K33" s="58">
        <v>3</v>
      </c>
      <c r="L33" s="58">
        <v>1</v>
      </c>
      <c r="M33" s="58">
        <v>1</v>
      </c>
      <c r="N33" s="58">
        <v>2</v>
      </c>
      <c r="O33" s="59">
        <f t="shared" si="0"/>
        <v>25</v>
      </c>
      <c r="P33" s="59">
        <f t="shared" si="1"/>
        <v>901</v>
      </c>
    </row>
    <row r="34" spans="1:16" s="5" customFormat="1" ht="21.95" customHeight="1">
      <c r="A34" s="56">
        <v>31</v>
      </c>
      <c r="B34" s="57" t="s">
        <v>72</v>
      </c>
      <c r="C34" s="58">
        <v>2</v>
      </c>
      <c r="D34" s="58">
        <v>3</v>
      </c>
      <c r="E34" s="58">
        <v>2</v>
      </c>
      <c r="F34" s="58">
        <v>14</v>
      </c>
      <c r="G34" s="58"/>
      <c r="H34" s="58">
        <v>5</v>
      </c>
      <c r="I34" s="58">
        <v>1</v>
      </c>
      <c r="J34" s="58"/>
      <c r="K34" s="58"/>
      <c r="L34" s="58">
        <v>4</v>
      </c>
      <c r="M34" s="58">
        <v>5</v>
      </c>
      <c r="N34" s="58">
        <v>2</v>
      </c>
      <c r="O34" s="59">
        <f t="shared" si="0"/>
        <v>38</v>
      </c>
      <c r="P34" s="59">
        <f t="shared" si="1"/>
        <v>939</v>
      </c>
    </row>
    <row r="35" spans="1:16" s="5" customFormat="1" ht="21.95" customHeight="1">
      <c r="A35" s="56">
        <v>32</v>
      </c>
      <c r="B35" s="57" t="s">
        <v>73</v>
      </c>
      <c r="C35" s="58">
        <v>2</v>
      </c>
      <c r="D35" s="58">
        <v>3</v>
      </c>
      <c r="E35" s="58">
        <v>2</v>
      </c>
      <c r="F35" s="58">
        <v>10</v>
      </c>
      <c r="G35" s="58">
        <v>2</v>
      </c>
      <c r="H35" s="58">
        <v>1</v>
      </c>
      <c r="I35" s="58">
        <v>2</v>
      </c>
      <c r="J35" s="58"/>
      <c r="K35" s="58">
        <v>4</v>
      </c>
      <c r="L35" s="58"/>
      <c r="M35" s="58">
        <v>4</v>
      </c>
      <c r="N35" s="58"/>
      <c r="O35" s="59">
        <f t="shared" si="0"/>
        <v>30</v>
      </c>
      <c r="P35" s="59">
        <f t="shared" si="1"/>
        <v>969</v>
      </c>
    </row>
    <row r="36" spans="1:16" s="5" customFormat="1" ht="21.95" customHeight="1">
      <c r="A36" s="56">
        <v>33</v>
      </c>
      <c r="B36" s="57" t="s">
        <v>74</v>
      </c>
      <c r="C36" s="58">
        <v>3</v>
      </c>
      <c r="D36" s="58">
        <v>2</v>
      </c>
      <c r="E36" s="58">
        <v>7</v>
      </c>
      <c r="F36" s="58">
        <v>6</v>
      </c>
      <c r="G36" s="58">
        <v>4</v>
      </c>
      <c r="H36" s="58">
        <v>1</v>
      </c>
      <c r="I36" s="58"/>
      <c r="J36" s="58"/>
      <c r="K36" s="58">
        <v>3</v>
      </c>
      <c r="L36" s="58">
        <v>1</v>
      </c>
      <c r="M36" s="58">
        <v>1</v>
      </c>
      <c r="N36" s="58"/>
      <c r="O36" s="59">
        <f t="shared" si="0"/>
        <v>28</v>
      </c>
      <c r="P36" s="59">
        <f t="shared" si="1"/>
        <v>997</v>
      </c>
    </row>
    <row r="37" spans="1:16" s="5" customFormat="1" ht="21.95" customHeight="1">
      <c r="A37" s="56">
        <v>34</v>
      </c>
      <c r="B37" s="57" t="s">
        <v>75</v>
      </c>
      <c r="C37" s="58">
        <v>1</v>
      </c>
      <c r="D37" s="58">
        <v>6</v>
      </c>
      <c r="E37" s="58">
        <v>4</v>
      </c>
      <c r="F37" s="58">
        <v>6</v>
      </c>
      <c r="G37" s="58">
        <v>1</v>
      </c>
      <c r="H37" s="58">
        <v>1</v>
      </c>
      <c r="I37" s="58">
        <v>2</v>
      </c>
      <c r="J37" s="58">
        <v>5</v>
      </c>
      <c r="K37" s="58">
        <v>10</v>
      </c>
      <c r="L37" s="58">
        <v>4</v>
      </c>
      <c r="M37" s="58">
        <v>2</v>
      </c>
      <c r="N37" s="58"/>
      <c r="O37" s="59">
        <f t="shared" si="0"/>
        <v>42</v>
      </c>
      <c r="P37" s="59">
        <f t="shared" si="1"/>
        <v>1039</v>
      </c>
    </row>
    <row r="38" spans="1:16" s="5" customFormat="1" ht="21.95" customHeight="1">
      <c r="A38" s="56">
        <v>35</v>
      </c>
      <c r="B38" s="57" t="s">
        <v>76</v>
      </c>
      <c r="C38" s="58">
        <v>3</v>
      </c>
      <c r="D38" s="58">
        <v>3</v>
      </c>
      <c r="E38" s="58">
        <v>1</v>
      </c>
      <c r="F38" s="58">
        <v>10</v>
      </c>
      <c r="G38" s="58">
        <v>1</v>
      </c>
      <c r="H38" s="58">
        <v>4</v>
      </c>
      <c r="I38" s="58">
        <v>1</v>
      </c>
      <c r="J38" s="58">
        <v>7</v>
      </c>
      <c r="K38" s="58">
        <v>4</v>
      </c>
      <c r="L38" s="58">
        <v>10</v>
      </c>
      <c r="M38" s="58">
        <v>7</v>
      </c>
      <c r="N38" s="58">
        <v>4</v>
      </c>
      <c r="O38" s="59">
        <f t="shared" si="0"/>
        <v>55</v>
      </c>
      <c r="P38" s="59">
        <f t="shared" si="1"/>
        <v>1094</v>
      </c>
    </row>
    <row r="39" spans="1:16" s="5" customFormat="1" ht="21.95" customHeight="1">
      <c r="A39" s="56">
        <v>36</v>
      </c>
      <c r="B39" s="57" t="s">
        <v>77</v>
      </c>
      <c r="C39" s="58">
        <v>2</v>
      </c>
      <c r="D39" s="58">
        <v>6</v>
      </c>
      <c r="E39" s="58">
        <v>3</v>
      </c>
      <c r="F39" s="58">
        <v>10</v>
      </c>
      <c r="G39" s="58">
        <v>1</v>
      </c>
      <c r="H39" s="58">
        <v>1</v>
      </c>
      <c r="I39" s="58">
        <v>3</v>
      </c>
      <c r="J39" s="58">
        <v>14</v>
      </c>
      <c r="K39" s="58">
        <v>3</v>
      </c>
      <c r="L39" s="58">
        <v>5</v>
      </c>
      <c r="M39" s="58">
        <v>3</v>
      </c>
      <c r="N39" s="58">
        <v>2</v>
      </c>
      <c r="O39" s="59">
        <f t="shared" si="0"/>
        <v>53</v>
      </c>
      <c r="P39" s="59">
        <f t="shared" si="1"/>
        <v>1147</v>
      </c>
    </row>
    <row r="40" spans="1:16" s="5" customFormat="1" ht="21.95" customHeight="1">
      <c r="A40" s="56">
        <v>37</v>
      </c>
      <c r="B40" s="57" t="s">
        <v>78</v>
      </c>
      <c r="C40" s="58">
        <v>1</v>
      </c>
      <c r="D40" s="58">
        <v>3</v>
      </c>
      <c r="E40" s="58">
        <v>10</v>
      </c>
      <c r="F40" s="58">
        <v>9</v>
      </c>
      <c r="G40" s="58">
        <v>2</v>
      </c>
      <c r="H40" s="58">
        <v>2</v>
      </c>
      <c r="I40" s="58">
        <v>5</v>
      </c>
      <c r="J40" s="58">
        <v>13</v>
      </c>
      <c r="K40" s="58">
        <v>7</v>
      </c>
      <c r="L40" s="58">
        <v>2</v>
      </c>
      <c r="M40" s="58">
        <v>2</v>
      </c>
      <c r="N40" s="58">
        <v>2</v>
      </c>
      <c r="O40" s="59">
        <f t="shared" si="0"/>
        <v>58</v>
      </c>
      <c r="P40" s="59">
        <f t="shared" si="1"/>
        <v>1205</v>
      </c>
    </row>
    <row r="41" spans="1:16" s="5" customFormat="1" ht="21.95" customHeight="1">
      <c r="A41" s="56">
        <v>38</v>
      </c>
      <c r="B41" s="57" t="s">
        <v>79</v>
      </c>
      <c r="C41" s="58">
        <v>4</v>
      </c>
      <c r="D41" s="58"/>
      <c r="E41" s="58">
        <v>7</v>
      </c>
      <c r="F41" s="58">
        <v>11</v>
      </c>
      <c r="G41" s="58">
        <v>1</v>
      </c>
      <c r="H41" s="58">
        <v>1</v>
      </c>
      <c r="I41" s="58"/>
      <c r="J41" s="58">
        <v>6</v>
      </c>
      <c r="K41" s="58">
        <v>5</v>
      </c>
      <c r="L41" s="58">
        <v>1</v>
      </c>
      <c r="M41" s="58">
        <v>1</v>
      </c>
      <c r="N41" s="58">
        <v>3</v>
      </c>
      <c r="O41" s="59">
        <f t="shared" si="0"/>
        <v>40</v>
      </c>
      <c r="P41" s="59">
        <f t="shared" si="1"/>
        <v>1245</v>
      </c>
    </row>
    <row r="42" spans="1:16" s="5" customFormat="1" ht="21.95" customHeight="1">
      <c r="A42" s="56">
        <v>39</v>
      </c>
      <c r="B42" s="57" t="s">
        <v>80</v>
      </c>
      <c r="C42" s="58">
        <v>2</v>
      </c>
      <c r="D42" s="58">
        <v>7</v>
      </c>
      <c r="E42" s="58">
        <v>7</v>
      </c>
      <c r="F42" s="58">
        <v>11</v>
      </c>
      <c r="G42" s="58">
        <v>6</v>
      </c>
      <c r="H42" s="58">
        <v>1</v>
      </c>
      <c r="I42" s="58">
        <v>2</v>
      </c>
      <c r="J42" s="58">
        <v>6</v>
      </c>
      <c r="K42" s="58">
        <v>5</v>
      </c>
      <c r="L42" s="58">
        <v>6</v>
      </c>
      <c r="M42" s="58">
        <v>6</v>
      </c>
      <c r="N42" s="58">
        <v>5</v>
      </c>
      <c r="O42" s="59">
        <f t="shared" si="0"/>
        <v>64</v>
      </c>
      <c r="P42" s="59">
        <f t="shared" si="1"/>
        <v>1309</v>
      </c>
    </row>
    <row r="43" spans="1:16" s="5" customFormat="1" ht="21.95" customHeight="1">
      <c r="A43" s="56">
        <v>40</v>
      </c>
      <c r="B43" s="57" t="s">
        <v>81</v>
      </c>
      <c r="C43" s="58">
        <v>1</v>
      </c>
      <c r="D43" s="58">
        <v>2</v>
      </c>
      <c r="E43" s="58">
        <v>4</v>
      </c>
      <c r="F43" s="58">
        <v>13</v>
      </c>
      <c r="G43" s="58">
        <v>3</v>
      </c>
      <c r="H43" s="58">
        <v>3</v>
      </c>
      <c r="I43" s="58">
        <v>3</v>
      </c>
      <c r="J43" s="58">
        <v>6</v>
      </c>
      <c r="K43" s="58">
        <v>7</v>
      </c>
      <c r="L43" s="58">
        <v>3</v>
      </c>
      <c r="M43" s="58">
        <v>3</v>
      </c>
      <c r="N43" s="58">
        <v>7</v>
      </c>
      <c r="O43" s="59">
        <f t="shared" si="0"/>
        <v>55</v>
      </c>
      <c r="P43" s="59">
        <f t="shared" si="1"/>
        <v>1364</v>
      </c>
    </row>
    <row r="44" spans="1:16" s="5" customFormat="1" ht="21.95" customHeight="1">
      <c r="A44" s="56">
        <v>41</v>
      </c>
      <c r="B44" s="57" t="s">
        <v>82</v>
      </c>
      <c r="C44" s="58">
        <v>1</v>
      </c>
      <c r="D44" s="58">
        <v>4</v>
      </c>
      <c r="E44" s="58">
        <v>4</v>
      </c>
      <c r="F44" s="58">
        <v>21</v>
      </c>
      <c r="G44" s="58">
        <v>3</v>
      </c>
      <c r="H44" s="58"/>
      <c r="I44" s="58">
        <v>1</v>
      </c>
      <c r="J44" s="58">
        <v>7</v>
      </c>
      <c r="K44" s="58">
        <v>3</v>
      </c>
      <c r="L44" s="58">
        <v>3</v>
      </c>
      <c r="M44" s="58">
        <v>1</v>
      </c>
      <c r="N44" s="58">
        <v>3</v>
      </c>
      <c r="O44" s="59">
        <f t="shared" si="0"/>
        <v>51</v>
      </c>
      <c r="P44" s="59">
        <f t="shared" si="1"/>
        <v>1415</v>
      </c>
    </row>
    <row r="45" spans="1:16" s="5" customFormat="1" ht="21.95" customHeight="1">
      <c r="A45" s="56">
        <v>42</v>
      </c>
      <c r="B45" s="57" t="s">
        <v>83</v>
      </c>
      <c r="C45" s="58">
        <v>4</v>
      </c>
      <c r="D45" s="58">
        <v>7</v>
      </c>
      <c r="E45" s="58">
        <v>4</v>
      </c>
      <c r="F45" s="58">
        <v>15</v>
      </c>
      <c r="G45" s="58"/>
      <c r="H45" s="58">
        <v>5</v>
      </c>
      <c r="I45" s="58">
        <v>2</v>
      </c>
      <c r="J45" s="58">
        <v>14</v>
      </c>
      <c r="K45" s="58">
        <v>9</v>
      </c>
      <c r="L45" s="58">
        <v>2</v>
      </c>
      <c r="M45" s="58">
        <v>2</v>
      </c>
      <c r="N45" s="58">
        <v>3</v>
      </c>
      <c r="O45" s="59">
        <f t="shared" si="0"/>
        <v>67</v>
      </c>
      <c r="P45" s="59">
        <f t="shared" si="1"/>
        <v>1482</v>
      </c>
    </row>
    <row r="46" spans="1:16" s="5" customFormat="1" ht="21.95" customHeight="1">
      <c r="A46" s="56">
        <v>43</v>
      </c>
      <c r="B46" s="57" t="s">
        <v>84</v>
      </c>
      <c r="C46" s="58">
        <v>1</v>
      </c>
      <c r="D46" s="58">
        <v>5</v>
      </c>
      <c r="E46" s="58">
        <v>4</v>
      </c>
      <c r="F46" s="58">
        <v>17</v>
      </c>
      <c r="G46" s="58">
        <v>8</v>
      </c>
      <c r="H46" s="58">
        <v>3</v>
      </c>
      <c r="I46" s="58">
        <v>2</v>
      </c>
      <c r="J46" s="58">
        <v>7</v>
      </c>
      <c r="K46" s="58">
        <v>2</v>
      </c>
      <c r="L46" s="58">
        <v>3</v>
      </c>
      <c r="M46" s="58">
        <v>1</v>
      </c>
      <c r="N46" s="58">
        <v>1</v>
      </c>
      <c r="O46" s="59">
        <f t="shared" si="0"/>
        <v>54</v>
      </c>
      <c r="P46" s="59">
        <f t="shared" si="1"/>
        <v>1536</v>
      </c>
    </row>
    <row r="47" spans="1:16" s="5" customFormat="1" ht="21.95" customHeight="1">
      <c r="A47" s="56">
        <v>44</v>
      </c>
      <c r="B47" s="57" t="s">
        <v>85</v>
      </c>
      <c r="C47" s="58">
        <v>2</v>
      </c>
      <c r="D47" s="58">
        <v>7</v>
      </c>
      <c r="E47" s="58">
        <v>4</v>
      </c>
      <c r="F47" s="58">
        <v>21</v>
      </c>
      <c r="G47" s="58">
        <v>5</v>
      </c>
      <c r="H47" s="58">
        <v>1</v>
      </c>
      <c r="I47" s="58">
        <v>1</v>
      </c>
      <c r="J47" s="58">
        <v>14</v>
      </c>
      <c r="K47" s="58">
        <v>2</v>
      </c>
      <c r="L47" s="58">
        <v>1</v>
      </c>
      <c r="M47" s="58">
        <v>1</v>
      </c>
      <c r="N47" s="58">
        <v>8</v>
      </c>
      <c r="O47" s="59">
        <f t="shared" si="0"/>
        <v>67</v>
      </c>
      <c r="P47" s="59">
        <f t="shared" si="1"/>
        <v>1603</v>
      </c>
    </row>
    <row r="48" spans="1:16" s="5" customFormat="1" ht="21.95" customHeight="1">
      <c r="A48" s="56">
        <v>45</v>
      </c>
      <c r="B48" s="57" t="s">
        <v>86</v>
      </c>
      <c r="C48" s="58">
        <v>2</v>
      </c>
      <c r="D48" s="58">
        <v>7</v>
      </c>
      <c r="E48" s="58">
        <v>3</v>
      </c>
      <c r="F48" s="58">
        <v>18</v>
      </c>
      <c r="G48" s="58">
        <v>1</v>
      </c>
      <c r="H48" s="58">
        <v>1</v>
      </c>
      <c r="I48" s="58"/>
      <c r="J48" s="58">
        <v>35</v>
      </c>
      <c r="K48" s="58">
        <v>4</v>
      </c>
      <c r="L48" s="58">
        <v>2</v>
      </c>
      <c r="M48" s="58">
        <v>1</v>
      </c>
      <c r="N48" s="58"/>
      <c r="O48" s="59">
        <f t="shared" si="0"/>
        <v>74</v>
      </c>
      <c r="P48" s="59">
        <f t="shared" si="1"/>
        <v>1677</v>
      </c>
    </row>
    <row r="49" spans="1:16" s="5" customFormat="1" ht="21.95" customHeight="1">
      <c r="A49" s="56">
        <v>46</v>
      </c>
      <c r="B49" s="57" t="s">
        <v>87</v>
      </c>
      <c r="C49" s="58">
        <v>3</v>
      </c>
      <c r="D49" s="58">
        <v>2</v>
      </c>
      <c r="E49" s="58">
        <v>5</v>
      </c>
      <c r="F49" s="58">
        <v>13</v>
      </c>
      <c r="G49" s="58">
        <v>5</v>
      </c>
      <c r="H49" s="58">
        <v>1</v>
      </c>
      <c r="I49" s="58">
        <v>3</v>
      </c>
      <c r="J49" s="58">
        <v>15</v>
      </c>
      <c r="K49" s="58">
        <v>1</v>
      </c>
      <c r="L49" s="58">
        <v>2</v>
      </c>
      <c r="M49" s="58">
        <v>6</v>
      </c>
      <c r="N49" s="58">
        <v>5</v>
      </c>
      <c r="O49" s="59">
        <f t="shared" si="0"/>
        <v>61</v>
      </c>
      <c r="P49" s="59">
        <f t="shared" si="1"/>
        <v>1738</v>
      </c>
    </row>
    <row r="50" spans="1:16" s="5" customFormat="1" ht="21.95" customHeight="1">
      <c r="A50" s="56">
        <v>47</v>
      </c>
      <c r="B50" s="57" t="s">
        <v>88</v>
      </c>
      <c r="C50" s="58">
        <v>1</v>
      </c>
      <c r="D50" s="58">
        <v>2</v>
      </c>
      <c r="E50" s="58">
        <v>3</v>
      </c>
      <c r="F50" s="58">
        <v>15</v>
      </c>
      <c r="G50" s="58">
        <v>1</v>
      </c>
      <c r="H50" s="58"/>
      <c r="I50" s="58"/>
      <c r="J50" s="58">
        <v>15</v>
      </c>
      <c r="K50" s="58"/>
      <c r="L50" s="58">
        <v>2</v>
      </c>
      <c r="M50" s="58">
        <v>1</v>
      </c>
      <c r="N50" s="58"/>
      <c r="O50" s="59">
        <f t="shared" si="0"/>
        <v>40</v>
      </c>
      <c r="P50" s="59">
        <f t="shared" si="1"/>
        <v>1778</v>
      </c>
    </row>
    <row r="51" spans="1:16" s="5" customFormat="1" ht="21.75" customHeight="1">
      <c r="A51" s="56">
        <v>48</v>
      </c>
      <c r="B51" s="57" t="s">
        <v>89</v>
      </c>
      <c r="C51" s="58">
        <v>2</v>
      </c>
      <c r="D51" s="58">
        <v>2</v>
      </c>
      <c r="E51" s="58">
        <v>4</v>
      </c>
      <c r="F51" s="58">
        <v>17</v>
      </c>
      <c r="G51" s="58">
        <v>1</v>
      </c>
      <c r="H51" s="58">
        <v>1</v>
      </c>
      <c r="I51" s="58"/>
      <c r="J51" s="58">
        <v>8</v>
      </c>
      <c r="K51" s="58"/>
      <c r="L51" s="58"/>
      <c r="M51" s="58">
        <v>3</v>
      </c>
      <c r="N51" s="58">
        <v>5</v>
      </c>
      <c r="O51" s="59">
        <f t="shared" si="0"/>
        <v>43</v>
      </c>
      <c r="P51" s="59">
        <f t="shared" si="1"/>
        <v>1821</v>
      </c>
    </row>
    <row r="52" spans="1:16" s="5" customFormat="1" ht="21.95" customHeight="1">
      <c r="A52" s="56">
        <v>49</v>
      </c>
      <c r="B52" s="57" t="s">
        <v>90</v>
      </c>
      <c r="C52" s="58">
        <v>1</v>
      </c>
      <c r="D52" s="58">
        <v>5</v>
      </c>
      <c r="E52" s="58">
        <v>3</v>
      </c>
      <c r="F52" s="58">
        <v>22</v>
      </c>
      <c r="G52" s="58">
        <v>1</v>
      </c>
      <c r="H52" s="58">
        <v>1</v>
      </c>
      <c r="I52" s="58">
        <v>2</v>
      </c>
      <c r="J52" s="58">
        <v>7</v>
      </c>
      <c r="K52" s="58">
        <v>4</v>
      </c>
      <c r="L52" s="58">
        <v>2</v>
      </c>
      <c r="M52" s="58">
        <v>2</v>
      </c>
      <c r="N52" s="58">
        <v>5</v>
      </c>
      <c r="O52" s="59">
        <f t="shared" si="0"/>
        <v>55</v>
      </c>
      <c r="P52" s="59">
        <f t="shared" si="1"/>
        <v>1876</v>
      </c>
    </row>
    <row r="53" spans="1:16" s="5" customFormat="1" ht="21.95" customHeight="1">
      <c r="A53" s="56">
        <v>50</v>
      </c>
      <c r="B53" s="57" t="s">
        <v>91</v>
      </c>
      <c r="C53" s="58">
        <v>3</v>
      </c>
      <c r="D53" s="58">
        <v>6</v>
      </c>
      <c r="E53" s="58">
        <v>2</v>
      </c>
      <c r="F53" s="58">
        <v>15</v>
      </c>
      <c r="G53" s="58">
        <v>1</v>
      </c>
      <c r="H53" s="58">
        <v>3</v>
      </c>
      <c r="I53" s="58">
        <v>0</v>
      </c>
      <c r="J53" s="58">
        <v>3</v>
      </c>
      <c r="K53" s="58">
        <v>2</v>
      </c>
      <c r="L53" s="58">
        <v>0</v>
      </c>
      <c r="M53" s="58">
        <v>1</v>
      </c>
      <c r="N53" s="58">
        <v>5</v>
      </c>
      <c r="O53" s="59">
        <f t="shared" si="0"/>
        <v>41</v>
      </c>
      <c r="P53" s="59">
        <f t="shared" si="1"/>
        <v>1917</v>
      </c>
    </row>
    <row r="54" spans="1:16" s="5" customFormat="1" ht="21.95" customHeight="1">
      <c r="A54" s="56">
        <v>51</v>
      </c>
      <c r="B54" s="57" t="s">
        <v>92</v>
      </c>
      <c r="C54" s="58">
        <v>2</v>
      </c>
      <c r="D54" s="58">
        <v>7</v>
      </c>
      <c r="E54" s="58">
        <v>3</v>
      </c>
      <c r="F54" s="58">
        <v>12</v>
      </c>
      <c r="G54" s="58">
        <v>1</v>
      </c>
      <c r="H54" s="58">
        <v>1</v>
      </c>
      <c r="I54" s="58">
        <v>0</v>
      </c>
      <c r="J54" s="58">
        <v>3</v>
      </c>
      <c r="K54" s="58">
        <v>0</v>
      </c>
      <c r="L54" s="58">
        <v>1</v>
      </c>
      <c r="M54" s="58">
        <v>1</v>
      </c>
      <c r="N54" s="58">
        <v>9</v>
      </c>
      <c r="O54" s="59">
        <f t="shared" si="0"/>
        <v>40</v>
      </c>
      <c r="P54" s="59">
        <f t="shared" si="1"/>
        <v>1957</v>
      </c>
    </row>
    <row r="55" spans="1:16" s="5" customFormat="1" ht="21.95" customHeight="1">
      <c r="A55" s="56">
        <v>52</v>
      </c>
      <c r="B55" s="57" t="s">
        <v>93</v>
      </c>
      <c r="C55" s="58">
        <v>1</v>
      </c>
      <c r="D55" s="58">
        <v>7</v>
      </c>
      <c r="E55" s="58">
        <v>3</v>
      </c>
      <c r="F55" s="58">
        <v>12</v>
      </c>
      <c r="G55" s="58">
        <v>2</v>
      </c>
      <c r="H55" s="58">
        <v>3</v>
      </c>
      <c r="I55" s="58">
        <v>2</v>
      </c>
      <c r="J55" s="58">
        <v>5</v>
      </c>
      <c r="K55" s="58">
        <v>5</v>
      </c>
      <c r="L55" s="58">
        <v>0</v>
      </c>
      <c r="M55" s="58">
        <v>2</v>
      </c>
      <c r="N55" s="58">
        <v>3</v>
      </c>
      <c r="O55" s="59">
        <f t="shared" si="0"/>
        <v>45</v>
      </c>
      <c r="P55" s="59">
        <f t="shared" si="1"/>
        <v>2002</v>
      </c>
    </row>
    <row r="56" spans="1:16" s="5" customFormat="1" ht="21.95" customHeight="1">
      <c r="A56" s="56">
        <v>53</v>
      </c>
      <c r="B56" s="57" t="s">
        <v>94</v>
      </c>
      <c r="C56" s="58">
        <v>1</v>
      </c>
      <c r="D56" s="58">
        <v>3</v>
      </c>
      <c r="E56" s="58">
        <v>7</v>
      </c>
      <c r="F56" s="58">
        <v>13</v>
      </c>
      <c r="G56" s="58">
        <v>4</v>
      </c>
      <c r="H56" s="58">
        <v>3</v>
      </c>
      <c r="I56" s="58">
        <v>5</v>
      </c>
      <c r="J56" s="58">
        <v>8</v>
      </c>
      <c r="K56" s="58">
        <v>6</v>
      </c>
      <c r="L56" s="58">
        <v>10</v>
      </c>
      <c r="M56" s="58">
        <v>5</v>
      </c>
      <c r="N56" s="58">
        <v>8</v>
      </c>
      <c r="O56" s="59">
        <f t="shared" si="0"/>
        <v>73</v>
      </c>
      <c r="P56" s="59">
        <f t="shared" si="1"/>
        <v>2075</v>
      </c>
    </row>
    <row r="57" spans="1:16" s="5" customFormat="1" ht="21.95" customHeight="1">
      <c r="A57" s="56">
        <v>54</v>
      </c>
      <c r="B57" s="57" t="s">
        <v>95</v>
      </c>
      <c r="C57" s="58">
        <v>4</v>
      </c>
      <c r="D57" s="58">
        <v>6</v>
      </c>
      <c r="E57" s="58">
        <v>5</v>
      </c>
      <c r="F57" s="58">
        <v>19</v>
      </c>
      <c r="G57" s="58">
        <v>2</v>
      </c>
      <c r="H57" s="58">
        <v>3</v>
      </c>
      <c r="I57" s="58">
        <v>3</v>
      </c>
      <c r="J57" s="58">
        <v>4</v>
      </c>
      <c r="K57" s="58">
        <v>2</v>
      </c>
      <c r="L57" s="58">
        <v>7</v>
      </c>
      <c r="M57" s="58">
        <v>3</v>
      </c>
      <c r="N57" s="58">
        <v>9</v>
      </c>
      <c r="O57" s="59">
        <f t="shared" si="0"/>
        <v>67</v>
      </c>
      <c r="P57" s="59">
        <f t="shared" si="1"/>
        <v>2142</v>
      </c>
    </row>
    <row r="58" spans="1:16" s="5" customFormat="1" ht="21.95" customHeight="1">
      <c r="A58" s="56">
        <v>55</v>
      </c>
      <c r="B58" s="57" t="s">
        <v>96</v>
      </c>
      <c r="C58" s="58">
        <v>3</v>
      </c>
      <c r="D58" s="58">
        <v>2</v>
      </c>
      <c r="E58" s="58">
        <v>9</v>
      </c>
      <c r="F58" s="58">
        <v>9</v>
      </c>
      <c r="G58" s="58">
        <v>2</v>
      </c>
      <c r="H58" s="58">
        <v>3</v>
      </c>
      <c r="I58" s="58">
        <v>1</v>
      </c>
      <c r="J58" s="58">
        <v>8</v>
      </c>
      <c r="K58" s="58">
        <v>3</v>
      </c>
      <c r="L58" s="58">
        <v>4</v>
      </c>
      <c r="M58" s="58">
        <v>2</v>
      </c>
      <c r="N58" s="58">
        <v>4</v>
      </c>
      <c r="O58" s="59">
        <f t="shared" si="0"/>
        <v>50</v>
      </c>
      <c r="P58" s="59">
        <f t="shared" si="1"/>
        <v>2192</v>
      </c>
    </row>
    <row r="59" spans="1:16" s="5" customFormat="1" ht="21.95" customHeight="1">
      <c r="A59" s="56">
        <v>56</v>
      </c>
      <c r="B59" s="57" t="s">
        <v>97</v>
      </c>
      <c r="C59" s="58">
        <v>1</v>
      </c>
      <c r="D59" s="58">
        <v>10</v>
      </c>
      <c r="E59" s="58">
        <v>4</v>
      </c>
      <c r="F59" s="58">
        <v>19</v>
      </c>
      <c r="G59" s="58">
        <v>1</v>
      </c>
      <c r="H59" s="58">
        <v>4</v>
      </c>
      <c r="I59" s="58">
        <v>4</v>
      </c>
      <c r="J59" s="58">
        <v>10</v>
      </c>
      <c r="K59" s="58">
        <v>3</v>
      </c>
      <c r="L59" s="58">
        <v>1</v>
      </c>
      <c r="M59" s="58">
        <v>5</v>
      </c>
      <c r="N59" s="58">
        <v>5</v>
      </c>
      <c r="O59" s="59">
        <f t="shared" si="0"/>
        <v>67</v>
      </c>
      <c r="P59" s="59">
        <f t="shared" si="1"/>
        <v>2259</v>
      </c>
    </row>
    <row r="60" spans="1:16" s="5" customFormat="1" ht="21.95" customHeight="1">
      <c r="A60" s="56">
        <v>57</v>
      </c>
      <c r="B60" s="57" t="s">
        <v>98</v>
      </c>
      <c r="C60" s="58">
        <v>2</v>
      </c>
      <c r="D60" s="58">
        <v>1</v>
      </c>
      <c r="E60" s="58">
        <v>4</v>
      </c>
      <c r="F60" s="58">
        <v>30</v>
      </c>
      <c r="G60" s="58">
        <v>1</v>
      </c>
      <c r="H60" s="58">
        <v>3</v>
      </c>
      <c r="I60" s="58">
        <v>4</v>
      </c>
      <c r="J60" s="58">
        <v>14</v>
      </c>
      <c r="K60" s="58">
        <v>5</v>
      </c>
      <c r="L60" s="58">
        <v>1</v>
      </c>
      <c r="M60" s="58">
        <v>3</v>
      </c>
      <c r="N60" s="58">
        <v>2</v>
      </c>
      <c r="O60" s="59">
        <f t="shared" si="0"/>
        <v>70</v>
      </c>
      <c r="P60" s="59">
        <f t="shared" si="1"/>
        <v>2329</v>
      </c>
    </row>
    <row r="61" spans="1:16" s="5" customFormat="1" ht="21.95" customHeight="1">
      <c r="A61" s="56">
        <v>58</v>
      </c>
      <c r="B61" s="57" t="s">
        <v>99</v>
      </c>
      <c r="C61" s="58">
        <v>1</v>
      </c>
      <c r="D61" s="58">
        <v>10</v>
      </c>
      <c r="E61" s="58">
        <v>6</v>
      </c>
      <c r="F61" s="58">
        <v>23</v>
      </c>
      <c r="G61" s="58">
        <v>2</v>
      </c>
      <c r="H61" s="58">
        <v>5</v>
      </c>
      <c r="I61" s="58">
        <v>10</v>
      </c>
      <c r="J61" s="58">
        <v>23</v>
      </c>
      <c r="K61" s="58">
        <v>4</v>
      </c>
      <c r="L61" s="58">
        <v>2</v>
      </c>
      <c r="M61" s="58">
        <v>6</v>
      </c>
      <c r="N61" s="58">
        <v>7</v>
      </c>
      <c r="O61" s="59">
        <v>106</v>
      </c>
      <c r="P61" s="59">
        <f t="shared" si="1"/>
        <v>2435</v>
      </c>
    </row>
    <row r="62" spans="1:16" s="5" customFormat="1" ht="21.95" customHeight="1">
      <c r="A62" s="56">
        <v>59</v>
      </c>
      <c r="B62" s="57" t="s">
        <v>100</v>
      </c>
      <c r="C62" s="58">
        <v>2</v>
      </c>
      <c r="D62" s="58">
        <v>4</v>
      </c>
      <c r="E62" s="58">
        <v>5</v>
      </c>
      <c r="F62" s="58">
        <v>20</v>
      </c>
      <c r="G62" s="58">
        <v>5</v>
      </c>
      <c r="H62" s="58">
        <v>4</v>
      </c>
      <c r="I62" s="58">
        <v>0</v>
      </c>
      <c r="J62" s="58">
        <v>13</v>
      </c>
      <c r="K62" s="58">
        <v>4</v>
      </c>
      <c r="L62" s="58">
        <v>4</v>
      </c>
      <c r="M62" s="58">
        <v>5</v>
      </c>
      <c r="N62" s="58">
        <v>1</v>
      </c>
      <c r="O62" s="59">
        <f t="shared" ref="O62" si="2">SUM(C62:N62)</f>
        <v>67</v>
      </c>
      <c r="P62" s="59">
        <f t="shared" si="1"/>
        <v>2502</v>
      </c>
    </row>
    <row r="63" spans="1:16" s="5" customFormat="1" ht="21.95" customHeight="1">
      <c r="A63" s="56">
        <v>60</v>
      </c>
      <c r="B63" s="57" t="s">
        <v>101</v>
      </c>
      <c r="C63" s="58">
        <v>0</v>
      </c>
      <c r="D63" s="58">
        <v>6</v>
      </c>
      <c r="E63" s="58">
        <v>2</v>
      </c>
      <c r="F63" s="58">
        <v>11</v>
      </c>
      <c r="G63" s="58">
        <v>3</v>
      </c>
      <c r="H63" s="58">
        <v>4</v>
      </c>
      <c r="I63" s="58">
        <v>1</v>
      </c>
      <c r="J63" s="58">
        <v>11</v>
      </c>
      <c r="K63" s="58">
        <v>5</v>
      </c>
      <c r="L63" s="58">
        <v>2</v>
      </c>
      <c r="M63" s="58">
        <v>1</v>
      </c>
      <c r="N63" s="58">
        <v>3</v>
      </c>
      <c r="O63" s="59">
        <f>SUM(C63:N63)</f>
        <v>49</v>
      </c>
      <c r="P63" s="59">
        <f>P62+O63</f>
        <v>2551</v>
      </c>
    </row>
    <row r="64" spans="1:16" s="5" customFormat="1" ht="21.95" customHeight="1">
      <c r="A64" s="56">
        <v>61</v>
      </c>
      <c r="B64" s="57" t="s">
        <v>107</v>
      </c>
      <c r="C64" s="58">
        <v>2</v>
      </c>
      <c r="D64" s="58">
        <v>3</v>
      </c>
      <c r="E64" s="58">
        <v>1</v>
      </c>
      <c r="F64" s="58">
        <v>6</v>
      </c>
      <c r="G64" s="58">
        <v>0</v>
      </c>
      <c r="H64" s="58">
        <v>1</v>
      </c>
      <c r="I64" s="58">
        <v>0</v>
      </c>
      <c r="J64" s="58">
        <v>1</v>
      </c>
      <c r="K64" s="58">
        <v>1</v>
      </c>
      <c r="L64" s="58">
        <v>0</v>
      </c>
      <c r="M64" s="58">
        <v>0</v>
      </c>
      <c r="N64" s="58">
        <v>3</v>
      </c>
      <c r="O64" s="59">
        <f>SUM(C64:N64)</f>
        <v>18</v>
      </c>
      <c r="P64" s="58"/>
    </row>
    <row r="65" spans="1:21" s="26" customFormat="1" ht="38.25" customHeight="1">
      <c r="A65" s="60"/>
      <c r="B65" s="61" t="s">
        <v>111</v>
      </c>
      <c r="C65" s="62">
        <f t="shared" ref="C65:O65" si="3">SUM(C4:C64)</f>
        <v>99</v>
      </c>
      <c r="D65" s="62">
        <f t="shared" si="3"/>
        <v>243</v>
      </c>
      <c r="E65" s="62">
        <f t="shared" si="3"/>
        <v>197</v>
      </c>
      <c r="F65" s="62">
        <f t="shared" si="3"/>
        <v>657</v>
      </c>
      <c r="G65" s="62">
        <f t="shared" si="3"/>
        <v>79</v>
      </c>
      <c r="H65" s="62">
        <f t="shared" si="3"/>
        <v>182</v>
      </c>
      <c r="I65" s="62">
        <f t="shared" si="3"/>
        <v>94</v>
      </c>
      <c r="J65" s="62">
        <f t="shared" si="3"/>
        <v>360</v>
      </c>
      <c r="K65" s="62">
        <f t="shared" si="3"/>
        <v>185</v>
      </c>
      <c r="L65" s="62">
        <f t="shared" si="3"/>
        <v>150</v>
      </c>
      <c r="M65" s="62">
        <f t="shared" si="3"/>
        <v>142</v>
      </c>
      <c r="N65" s="62">
        <f t="shared" si="3"/>
        <v>174</v>
      </c>
      <c r="O65" s="63">
        <f t="shared" si="3"/>
        <v>2569</v>
      </c>
      <c r="P65" s="62"/>
      <c r="T65" s="64"/>
    </row>
    <row r="66" spans="1:21">
      <c r="T66" s="3"/>
      <c r="U66" s="4"/>
    </row>
  </sheetData>
  <mergeCells count="2">
    <mergeCell ref="A1:P1"/>
    <mergeCell ref="A2:P2"/>
  </mergeCells>
  <pageMargins left="0.48" right="0.15" top="0.56000000000000005" bottom="0.18" header="0.3" footer="0.16"/>
  <pageSetup paperSize="5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1:BD17"/>
  <sheetViews>
    <sheetView view="pageBreakPreview" zoomScale="80" zoomScaleSheetLayoutView="80" workbookViewId="0">
      <pane ySplit="4" topLeftCell="A5" activePane="bottomLeft" state="frozen"/>
      <selection activeCell="T43" sqref="T43"/>
      <selection pane="bottomLeft" sqref="A1:BB1"/>
    </sheetView>
  </sheetViews>
  <sheetFormatPr defaultRowHeight="15"/>
  <cols>
    <col min="1" max="1" width="3.42578125" style="5" customWidth="1"/>
    <col min="2" max="2" width="13.42578125" style="5" customWidth="1"/>
    <col min="3" max="54" width="5.7109375" style="5" customWidth="1"/>
    <col min="55" max="16384" width="9.140625" style="5"/>
  </cols>
  <sheetData>
    <row r="1" spans="1:56" ht="24" customHeight="1">
      <c r="A1" s="82" t="s">
        <v>108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</row>
    <row r="2" spans="1:56" ht="30.75" customHeight="1" thickBot="1">
      <c r="A2" s="78" t="s">
        <v>102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D2" s="6" t="s">
        <v>103</v>
      </c>
    </row>
    <row r="3" spans="1:56" ht="43.5" customHeight="1" thickBot="1">
      <c r="A3" s="79" t="s">
        <v>26</v>
      </c>
      <c r="B3" s="79" t="s">
        <v>27</v>
      </c>
      <c r="C3" s="76" t="s">
        <v>104</v>
      </c>
      <c r="D3" s="76"/>
      <c r="E3" s="76" t="s">
        <v>79</v>
      </c>
      <c r="F3" s="76"/>
      <c r="G3" s="76" t="s">
        <v>80</v>
      </c>
      <c r="H3" s="76"/>
      <c r="I3" s="76" t="s">
        <v>81</v>
      </c>
      <c r="J3" s="76"/>
      <c r="K3" s="76" t="s">
        <v>82</v>
      </c>
      <c r="L3" s="76"/>
      <c r="M3" s="76" t="s">
        <v>83</v>
      </c>
      <c r="N3" s="76"/>
      <c r="O3" s="76" t="s">
        <v>84</v>
      </c>
      <c r="P3" s="76"/>
      <c r="Q3" s="76" t="s">
        <v>85</v>
      </c>
      <c r="R3" s="76"/>
      <c r="S3" s="76" t="s">
        <v>86</v>
      </c>
      <c r="T3" s="76"/>
      <c r="U3" s="76" t="s">
        <v>87</v>
      </c>
      <c r="V3" s="76"/>
      <c r="W3" s="76" t="s">
        <v>88</v>
      </c>
      <c r="X3" s="76"/>
      <c r="Y3" s="76" t="s">
        <v>89</v>
      </c>
      <c r="Z3" s="76"/>
      <c r="AA3" s="76" t="s">
        <v>90</v>
      </c>
      <c r="AB3" s="76"/>
      <c r="AC3" s="76" t="s">
        <v>91</v>
      </c>
      <c r="AD3" s="76"/>
      <c r="AE3" s="76" t="s">
        <v>92</v>
      </c>
      <c r="AF3" s="76"/>
      <c r="AG3" s="76" t="s">
        <v>93</v>
      </c>
      <c r="AH3" s="76"/>
      <c r="AI3" s="76" t="s">
        <v>94</v>
      </c>
      <c r="AJ3" s="76"/>
      <c r="AK3" s="76" t="s">
        <v>95</v>
      </c>
      <c r="AL3" s="76"/>
      <c r="AM3" s="76" t="s">
        <v>96</v>
      </c>
      <c r="AN3" s="76"/>
      <c r="AO3" s="76" t="s">
        <v>97</v>
      </c>
      <c r="AP3" s="76"/>
      <c r="AQ3" s="76" t="s">
        <v>98</v>
      </c>
      <c r="AR3" s="76"/>
      <c r="AS3" s="76" t="s">
        <v>99</v>
      </c>
      <c r="AT3" s="76"/>
      <c r="AU3" s="76" t="s">
        <v>100</v>
      </c>
      <c r="AV3" s="77"/>
      <c r="AW3" s="75" t="s">
        <v>101</v>
      </c>
      <c r="AX3" s="75"/>
      <c r="AY3" s="75" t="s">
        <v>107</v>
      </c>
      <c r="AZ3" s="75"/>
      <c r="BA3" s="73" t="s">
        <v>109</v>
      </c>
      <c r="BB3" s="74"/>
    </row>
    <row r="4" spans="1:56" ht="19.5" customHeight="1" thickBot="1">
      <c r="A4" s="79"/>
      <c r="B4" s="79"/>
      <c r="C4" s="7">
        <v>4059</v>
      </c>
      <c r="D4" s="8">
        <v>4216</v>
      </c>
      <c r="E4" s="7">
        <v>4059</v>
      </c>
      <c r="F4" s="8">
        <v>4216</v>
      </c>
      <c r="G4" s="7">
        <v>4059</v>
      </c>
      <c r="H4" s="8">
        <v>4216</v>
      </c>
      <c r="I4" s="7">
        <v>4059</v>
      </c>
      <c r="J4" s="8">
        <v>4216</v>
      </c>
      <c r="K4" s="7">
        <v>4059</v>
      </c>
      <c r="L4" s="8">
        <v>4216</v>
      </c>
      <c r="M4" s="7">
        <v>4059</v>
      </c>
      <c r="N4" s="8">
        <v>4216</v>
      </c>
      <c r="O4" s="7">
        <v>4059</v>
      </c>
      <c r="P4" s="8">
        <v>4216</v>
      </c>
      <c r="Q4" s="7">
        <v>4059</v>
      </c>
      <c r="R4" s="8">
        <v>4216</v>
      </c>
      <c r="S4" s="7">
        <v>4059</v>
      </c>
      <c r="T4" s="8">
        <v>4216</v>
      </c>
      <c r="U4" s="7">
        <v>4059</v>
      </c>
      <c r="V4" s="8">
        <v>4216</v>
      </c>
      <c r="W4" s="7">
        <v>4059</v>
      </c>
      <c r="X4" s="8">
        <v>4216</v>
      </c>
      <c r="Y4" s="7">
        <v>4059</v>
      </c>
      <c r="Z4" s="8">
        <v>4216</v>
      </c>
      <c r="AA4" s="7">
        <v>4059</v>
      </c>
      <c r="AB4" s="8">
        <v>4216</v>
      </c>
      <c r="AC4" s="7">
        <v>4059</v>
      </c>
      <c r="AD4" s="8">
        <v>4216</v>
      </c>
      <c r="AE4" s="7">
        <v>4059</v>
      </c>
      <c r="AF4" s="8">
        <v>4216</v>
      </c>
      <c r="AG4" s="7">
        <v>4059</v>
      </c>
      <c r="AH4" s="8">
        <v>4216</v>
      </c>
      <c r="AI4" s="7">
        <v>4059</v>
      </c>
      <c r="AJ4" s="8">
        <v>4216</v>
      </c>
      <c r="AK4" s="7">
        <v>4059</v>
      </c>
      <c r="AL4" s="8">
        <v>4216</v>
      </c>
      <c r="AM4" s="7">
        <v>4059</v>
      </c>
      <c r="AN4" s="8">
        <v>4216</v>
      </c>
      <c r="AO4" s="7">
        <v>4059</v>
      </c>
      <c r="AP4" s="8">
        <v>4216</v>
      </c>
      <c r="AQ4" s="7">
        <v>4059</v>
      </c>
      <c r="AR4" s="8">
        <v>4216</v>
      </c>
      <c r="AS4" s="7">
        <v>4059</v>
      </c>
      <c r="AT4" s="8">
        <v>4216</v>
      </c>
      <c r="AU4" s="7">
        <v>4059</v>
      </c>
      <c r="AV4" s="9">
        <v>4216</v>
      </c>
      <c r="AW4" s="7">
        <v>4059</v>
      </c>
      <c r="AX4" s="8">
        <v>4216</v>
      </c>
      <c r="AY4" s="7">
        <v>4059</v>
      </c>
      <c r="AZ4" s="8">
        <v>4216</v>
      </c>
      <c r="BA4" s="7">
        <v>4059</v>
      </c>
      <c r="BB4" s="8">
        <v>4216</v>
      </c>
    </row>
    <row r="5" spans="1:56" ht="24.95" customHeight="1">
      <c r="A5" s="10">
        <v>1</v>
      </c>
      <c r="B5" s="11" t="s">
        <v>12</v>
      </c>
      <c r="C5" s="65">
        <v>207</v>
      </c>
      <c r="D5" s="66">
        <v>768</v>
      </c>
      <c r="E5" s="10">
        <v>0</v>
      </c>
      <c r="F5" s="12">
        <v>0</v>
      </c>
      <c r="G5" s="10">
        <v>0</v>
      </c>
      <c r="H5" s="12">
        <v>0</v>
      </c>
      <c r="I5" s="10">
        <v>0</v>
      </c>
      <c r="J5" s="12">
        <v>0</v>
      </c>
      <c r="K5" s="10">
        <v>0</v>
      </c>
      <c r="L5" s="66">
        <v>4</v>
      </c>
      <c r="M5" s="10">
        <v>0</v>
      </c>
      <c r="N5" s="12">
        <v>0</v>
      </c>
      <c r="O5" s="65">
        <v>3</v>
      </c>
      <c r="P5" s="12">
        <v>0</v>
      </c>
      <c r="Q5" s="10">
        <v>0</v>
      </c>
      <c r="R5" s="12">
        <v>0</v>
      </c>
      <c r="S5" s="65">
        <v>1</v>
      </c>
      <c r="T5" s="12">
        <v>0</v>
      </c>
      <c r="U5" s="65">
        <v>1</v>
      </c>
      <c r="V5" s="66">
        <v>1</v>
      </c>
      <c r="W5" s="10">
        <v>0</v>
      </c>
      <c r="X5" s="12">
        <v>0</v>
      </c>
      <c r="Y5" s="65">
        <v>2</v>
      </c>
      <c r="Z5" s="66">
        <v>5</v>
      </c>
      <c r="AA5" s="65">
        <v>1</v>
      </c>
      <c r="AB5" s="12">
        <v>0</v>
      </c>
      <c r="AC5" s="65">
        <v>1</v>
      </c>
      <c r="AD5" s="66">
        <v>6</v>
      </c>
      <c r="AE5" s="10">
        <v>0</v>
      </c>
      <c r="AF5" s="12">
        <v>0</v>
      </c>
      <c r="AG5" s="69">
        <v>3</v>
      </c>
      <c r="AH5" s="70">
        <v>11</v>
      </c>
      <c r="AI5" s="69">
        <v>8</v>
      </c>
      <c r="AJ5" s="70">
        <v>6</v>
      </c>
      <c r="AK5" s="13">
        <v>0</v>
      </c>
      <c r="AL5" s="70">
        <v>4</v>
      </c>
      <c r="AM5" s="69">
        <v>6</v>
      </c>
      <c r="AN5" s="70">
        <v>3</v>
      </c>
      <c r="AO5" s="69">
        <v>2</v>
      </c>
      <c r="AP5" s="70">
        <v>4</v>
      </c>
      <c r="AQ5" s="69">
        <v>1</v>
      </c>
      <c r="AR5" s="70">
        <v>6</v>
      </c>
      <c r="AS5" s="13">
        <v>0</v>
      </c>
      <c r="AT5" s="14">
        <v>0</v>
      </c>
      <c r="AU5" s="69">
        <v>1</v>
      </c>
      <c r="AV5" s="15">
        <v>0</v>
      </c>
      <c r="AW5" s="27">
        <v>0</v>
      </c>
      <c r="AX5" s="28">
        <v>0</v>
      </c>
      <c r="AY5" s="27">
        <v>0</v>
      </c>
      <c r="AZ5" s="28">
        <v>0</v>
      </c>
      <c r="BA5" s="31">
        <f>C5+E5+G5+I5+K5+M5+O5+Q5+S5+U5+W5+Y5+AA5+AC5+AE5+AG5+AI5+AK5+AM5+AO5+AQ5+AS5+AU5+AW5+AY5</f>
        <v>237</v>
      </c>
      <c r="BB5" s="32">
        <f>D5+F5+H5+J5+L5+N5+P5+R5+T5+V5+X5+Z5+AB5+AD5+AF5+AH5+AJ5+AL5+AN5+AP5+AR5+AT5+AV5+AX5+AZ5</f>
        <v>818</v>
      </c>
    </row>
    <row r="6" spans="1:56" ht="24.95" customHeight="1">
      <c r="A6" s="16">
        <v>2</v>
      </c>
      <c r="B6" s="17" t="s">
        <v>13</v>
      </c>
      <c r="C6" s="67">
        <v>226</v>
      </c>
      <c r="D6" s="68">
        <v>459</v>
      </c>
      <c r="E6" s="67">
        <v>1</v>
      </c>
      <c r="F6" s="68">
        <v>11</v>
      </c>
      <c r="G6" s="16">
        <v>0</v>
      </c>
      <c r="H6" s="18">
        <v>0</v>
      </c>
      <c r="I6" s="16">
        <v>0</v>
      </c>
      <c r="J6" s="18">
        <v>0</v>
      </c>
      <c r="K6" s="67">
        <v>2</v>
      </c>
      <c r="L6" s="18">
        <v>0</v>
      </c>
      <c r="M6" s="67">
        <v>5</v>
      </c>
      <c r="N6" s="68">
        <v>3</v>
      </c>
      <c r="O6" s="67">
        <v>2</v>
      </c>
      <c r="P6" s="68">
        <v>2</v>
      </c>
      <c r="Q6" s="67">
        <v>2</v>
      </c>
      <c r="R6" s="68">
        <v>1</v>
      </c>
      <c r="S6" s="16">
        <v>0</v>
      </c>
      <c r="T6" s="18">
        <v>0</v>
      </c>
      <c r="U6" s="67">
        <v>2</v>
      </c>
      <c r="V6" s="68">
        <v>4</v>
      </c>
      <c r="W6" s="67">
        <v>1</v>
      </c>
      <c r="X6" s="68">
        <v>7</v>
      </c>
      <c r="Y6" s="67">
        <v>1</v>
      </c>
      <c r="Z6" s="68">
        <v>6</v>
      </c>
      <c r="AA6" s="67">
        <v>1</v>
      </c>
      <c r="AB6" s="68">
        <v>10</v>
      </c>
      <c r="AC6" s="67">
        <v>1</v>
      </c>
      <c r="AD6" s="68">
        <v>1</v>
      </c>
      <c r="AE6" s="67">
        <v>1</v>
      </c>
      <c r="AF6" s="18">
        <v>0</v>
      </c>
      <c r="AG6" s="16">
        <v>0</v>
      </c>
      <c r="AH6" s="18">
        <v>0</v>
      </c>
      <c r="AI6" s="67">
        <v>2</v>
      </c>
      <c r="AJ6" s="68">
        <v>1</v>
      </c>
      <c r="AK6" s="67">
        <v>1</v>
      </c>
      <c r="AL6" s="18">
        <v>0</v>
      </c>
      <c r="AM6" s="16">
        <v>0</v>
      </c>
      <c r="AN6" s="18">
        <v>0</v>
      </c>
      <c r="AO6" s="67">
        <v>1</v>
      </c>
      <c r="AP6" s="18">
        <v>0</v>
      </c>
      <c r="AQ6" s="67">
        <v>1</v>
      </c>
      <c r="AR6" s="68">
        <v>1</v>
      </c>
      <c r="AS6" s="16">
        <v>0</v>
      </c>
      <c r="AT6" s="18">
        <v>0</v>
      </c>
      <c r="AU6" s="67">
        <v>1</v>
      </c>
      <c r="AV6" s="19">
        <v>0</v>
      </c>
      <c r="AW6" s="33">
        <v>2</v>
      </c>
      <c r="AX6" s="28">
        <v>0</v>
      </c>
      <c r="AY6" s="33">
        <v>1</v>
      </c>
      <c r="AZ6" s="28">
        <v>0</v>
      </c>
      <c r="BA6" s="31">
        <f>C6+E6+G6+I6+K6+M6+O6+Q6+S6+U6+W6+Y6+AA6+AC6+AE6+AG6+AI6+AK6+AM6+AO6+AQ6+AS6+AU6+AW6+AY6</f>
        <v>254</v>
      </c>
      <c r="BB6" s="32">
        <f>D6+F6+H6+J6+L6+N6+P6+R6+T6+V6+X6+Z6+AB6+AD6+AF6+AH6+AJ6+AL6+AN6+AP6+AR6+AT6+AV6+AX6+AZ6</f>
        <v>506</v>
      </c>
    </row>
    <row r="7" spans="1:56" ht="24.95" customHeight="1">
      <c r="A7" s="16">
        <v>3</v>
      </c>
      <c r="B7" s="17" t="s">
        <v>14</v>
      </c>
      <c r="C7" s="67">
        <v>45</v>
      </c>
      <c r="D7" s="68">
        <v>299</v>
      </c>
      <c r="E7" s="67">
        <v>1</v>
      </c>
      <c r="F7" s="18">
        <v>0</v>
      </c>
      <c r="G7" s="16">
        <v>0</v>
      </c>
      <c r="H7" s="68">
        <v>1</v>
      </c>
      <c r="I7" s="16">
        <v>0</v>
      </c>
      <c r="J7" s="18">
        <v>0</v>
      </c>
      <c r="K7" s="16">
        <v>0</v>
      </c>
      <c r="L7" s="18">
        <v>0</v>
      </c>
      <c r="M7" s="67">
        <v>1</v>
      </c>
      <c r="N7" s="18">
        <v>0</v>
      </c>
      <c r="O7" s="67">
        <v>2</v>
      </c>
      <c r="P7" s="18">
        <v>0</v>
      </c>
      <c r="Q7" s="16">
        <v>0</v>
      </c>
      <c r="R7" s="18">
        <v>0</v>
      </c>
      <c r="S7" s="67">
        <v>2</v>
      </c>
      <c r="T7" s="68">
        <v>1</v>
      </c>
      <c r="U7" s="67">
        <v>5</v>
      </c>
      <c r="V7" s="68">
        <v>5</v>
      </c>
      <c r="W7" s="67">
        <v>2</v>
      </c>
      <c r="X7" s="68">
        <v>3</v>
      </c>
      <c r="Y7" s="16">
        <v>0</v>
      </c>
      <c r="Z7" s="68">
        <v>1</v>
      </c>
      <c r="AA7" s="67">
        <v>1</v>
      </c>
      <c r="AB7" s="18">
        <v>0</v>
      </c>
      <c r="AC7" s="67">
        <v>3</v>
      </c>
      <c r="AD7" s="68">
        <v>11</v>
      </c>
      <c r="AE7" s="16">
        <v>0</v>
      </c>
      <c r="AF7" s="68">
        <v>2</v>
      </c>
      <c r="AG7" s="16">
        <v>0</v>
      </c>
      <c r="AH7" s="68">
        <v>1</v>
      </c>
      <c r="AI7" s="67">
        <v>1</v>
      </c>
      <c r="AJ7" s="68">
        <v>6</v>
      </c>
      <c r="AK7" s="16">
        <v>0</v>
      </c>
      <c r="AL7" s="18">
        <v>0</v>
      </c>
      <c r="AM7" s="67">
        <v>3</v>
      </c>
      <c r="AN7" s="68">
        <v>2</v>
      </c>
      <c r="AO7" s="67">
        <v>2</v>
      </c>
      <c r="AP7" s="68">
        <v>3</v>
      </c>
      <c r="AQ7" s="16">
        <v>0</v>
      </c>
      <c r="AR7" s="68">
        <v>15</v>
      </c>
      <c r="AS7" s="67">
        <v>1</v>
      </c>
      <c r="AT7" s="68">
        <v>3</v>
      </c>
      <c r="AU7" s="67">
        <v>1</v>
      </c>
      <c r="AV7" s="71">
        <v>1</v>
      </c>
      <c r="AW7" s="27">
        <v>0</v>
      </c>
      <c r="AX7" s="28">
        <v>0</v>
      </c>
      <c r="AY7" s="27">
        <v>0</v>
      </c>
      <c r="AZ7" s="28">
        <v>0</v>
      </c>
      <c r="BA7" s="31">
        <f t="shared" ref="BA7:BA16" si="0">C7+E7+G7+I7+K7+M7+O7+Q7+S7+U7+W7+Y7+AA7+AC7+AE7+AG7+AI7+AK7+AM7+AO7+AQ7+AS7+AU7+AW7+AY7</f>
        <v>70</v>
      </c>
      <c r="BB7" s="32">
        <f t="shared" ref="BB7:BB16" si="1">D7+F7+H7+J7+L7+N7+P7+R7+T7+V7+X7+Z7+AB7+AD7+AF7+AH7+AJ7+AL7+AN7+AP7+AR7+AT7+AV7+AX7+AZ7</f>
        <v>354</v>
      </c>
    </row>
    <row r="8" spans="1:56" ht="24.95" customHeight="1">
      <c r="A8" s="16">
        <v>4</v>
      </c>
      <c r="B8" s="17" t="s">
        <v>105</v>
      </c>
      <c r="C8" s="67">
        <v>157</v>
      </c>
      <c r="D8" s="68">
        <v>552</v>
      </c>
      <c r="E8" s="67">
        <v>5</v>
      </c>
      <c r="F8" s="18">
        <v>0</v>
      </c>
      <c r="G8" s="67">
        <v>2</v>
      </c>
      <c r="H8" s="68">
        <v>1</v>
      </c>
      <c r="I8" s="67">
        <v>1</v>
      </c>
      <c r="J8" s="18">
        <v>0</v>
      </c>
      <c r="K8" s="67">
        <v>1</v>
      </c>
      <c r="L8" s="18">
        <v>0</v>
      </c>
      <c r="M8" s="67">
        <v>3</v>
      </c>
      <c r="N8" s="68">
        <v>1</v>
      </c>
      <c r="O8" s="67">
        <v>5</v>
      </c>
      <c r="P8" s="68">
        <v>4</v>
      </c>
      <c r="Q8" s="67">
        <v>5</v>
      </c>
      <c r="R8" s="68">
        <v>4</v>
      </c>
      <c r="S8" s="67">
        <v>1</v>
      </c>
      <c r="T8" s="68">
        <v>20</v>
      </c>
      <c r="U8" s="67">
        <v>2</v>
      </c>
      <c r="V8" s="68">
        <v>2</v>
      </c>
      <c r="W8" s="67">
        <v>8</v>
      </c>
      <c r="X8" s="68">
        <v>14</v>
      </c>
      <c r="Y8" s="67">
        <v>3</v>
      </c>
      <c r="Z8" s="68">
        <v>12</v>
      </c>
      <c r="AA8" s="67">
        <v>5</v>
      </c>
      <c r="AB8" s="68">
        <v>4</v>
      </c>
      <c r="AC8" s="16">
        <v>0</v>
      </c>
      <c r="AD8" s="68">
        <v>12</v>
      </c>
      <c r="AE8" s="67">
        <v>3</v>
      </c>
      <c r="AF8" s="68">
        <v>7</v>
      </c>
      <c r="AG8" s="16">
        <v>0</v>
      </c>
      <c r="AH8" s="68">
        <v>1</v>
      </c>
      <c r="AI8" s="67">
        <v>3</v>
      </c>
      <c r="AJ8" s="68">
        <v>1</v>
      </c>
      <c r="AK8" s="67">
        <v>5</v>
      </c>
      <c r="AL8" s="18">
        <v>0</v>
      </c>
      <c r="AM8" s="67">
        <v>1</v>
      </c>
      <c r="AN8" s="18">
        <v>0</v>
      </c>
      <c r="AO8" s="67">
        <v>4</v>
      </c>
      <c r="AP8" s="18">
        <v>0</v>
      </c>
      <c r="AQ8" s="67">
        <v>2</v>
      </c>
      <c r="AR8" s="68">
        <v>6</v>
      </c>
      <c r="AS8" s="67">
        <v>2</v>
      </c>
      <c r="AT8" s="68">
        <v>5</v>
      </c>
      <c r="AU8" s="67">
        <v>2</v>
      </c>
      <c r="AV8" s="71">
        <v>12</v>
      </c>
      <c r="AW8" s="27">
        <v>0</v>
      </c>
      <c r="AX8" s="28">
        <v>0</v>
      </c>
      <c r="AY8" s="33">
        <v>2</v>
      </c>
      <c r="AZ8" s="28">
        <v>0</v>
      </c>
      <c r="BA8" s="31">
        <f t="shared" si="0"/>
        <v>222</v>
      </c>
      <c r="BB8" s="32">
        <f t="shared" si="1"/>
        <v>658</v>
      </c>
    </row>
    <row r="9" spans="1:56" ht="24.95" customHeight="1">
      <c r="A9" s="16">
        <v>5</v>
      </c>
      <c r="B9" s="17" t="s">
        <v>16</v>
      </c>
      <c r="C9" s="67">
        <v>76</v>
      </c>
      <c r="D9" s="68">
        <v>252</v>
      </c>
      <c r="E9" s="67">
        <v>7</v>
      </c>
      <c r="F9" s="68">
        <v>13</v>
      </c>
      <c r="G9" s="16">
        <v>0</v>
      </c>
      <c r="H9" s="68">
        <v>6</v>
      </c>
      <c r="I9" s="67">
        <v>1</v>
      </c>
      <c r="J9" s="68">
        <v>22</v>
      </c>
      <c r="K9" s="16">
        <v>0</v>
      </c>
      <c r="L9" s="68">
        <v>2</v>
      </c>
      <c r="M9" s="67">
        <v>3</v>
      </c>
      <c r="N9" s="68">
        <v>11</v>
      </c>
      <c r="O9" s="67">
        <v>3</v>
      </c>
      <c r="P9" s="68">
        <v>2</v>
      </c>
      <c r="Q9" s="67">
        <v>1</v>
      </c>
      <c r="R9" s="18">
        <v>0</v>
      </c>
      <c r="S9" s="16">
        <v>0</v>
      </c>
      <c r="T9" s="68">
        <v>5</v>
      </c>
      <c r="U9" s="16">
        <v>0</v>
      </c>
      <c r="V9" s="18">
        <v>0</v>
      </c>
      <c r="W9" s="67">
        <v>3</v>
      </c>
      <c r="X9" s="68">
        <v>4</v>
      </c>
      <c r="Y9" s="16">
        <v>0</v>
      </c>
      <c r="Z9" s="18">
        <v>0</v>
      </c>
      <c r="AA9" s="67">
        <v>2</v>
      </c>
      <c r="AB9" s="18">
        <v>0</v>
      </c>
      <c r="AC9" s="16">
        <v>0</v>
      </c>
      <c r="AD9" s="18">
        <v>0</v>
      </c>
      <c r="AE9" s="16">
        <v>0</v>
      </c>
      <c r="AF9" s="18">
        <v>0</v>
      </c>
      <c r="AG9" s="16">
        <v>0</v>
      </c>
      <c r="AH9" s="18">
        <v>0</v>
      </c>
      <c r="AI9" s="67">
        <v>5</v>
      </c>
      <c r="AJ9" s="18">
        <v>0</v>
      </c>
      <c r="AK9" s="67">
        <v>1</v>
      </c>
      <c r="AL9" s="18">
        <v>0</v>
      </c>
      <c r="AM9" s="67">
        <v>1</v>
      </c>
      <c r="AN9" s="18">
        <v>0</v>
      </c>
      <c r="AO9" s="16">
        <v>0</v>
      </c>
      <c r="AP9" s="18">
        <v>0</v>
      </c>
      <c r="AQ9" s="16">
        <v>0</v>
      </c>
      <c r="AR9" s="18">
        <v>0</v>
      </c>
      <c r="AS9" s="67">
        <v>1</v>
      </c>
      <c r="AT9" s="18">
        <v>0</v>
      </c>
      <c r="AU9" s="67">
        <v>1</v>
      </c>
      <c r="AV9" s="19">
        <v>0</v>
      </c>
      <c r="AW9" s="27">
        <v>0</v>
      </c>
      <c r="AX9" s="28">
        <v>0</v>
      </c>
      <c r="AY9" s="27">
        <v>0</v>
      </c>
      <c r="AZ9" s="28">
        <v>0</v>
      </c>
      <c r="BA9" s="31">
        <f t="shared" si="0"/>
        <v>105</v>
      </c>
      <c r="BB9" s="32">
        <f t="shared" si="1"/>
        <v>317</v>
      </c>
    </row>
    <row r="10" spans="1:56" ht="24.95" customHeight="1">
      <c r="A10" s="16">
        <v>6</v>
      </c>
      <c r="B10" s="17" t="s">
        <v>17</v>
      </c>
      <c r="C10" s="67">
        <v>57</v>
      </c>
      <c r="D10" s="68">
        <v>144</v>
      </c>
      <c r="E10" s="16">
        <v>0</v>
      </c>
      <c r="F10" s="68">
        <v>1</v>
      </c>
      <c r="G10" s="16">
        <v>0</v>
      </c>
      <c r="H10" s="68">
        <v>7</v>
      </c>
      <c r="I10" s="67">
        <v>1</v>
      </c>
      <c r="J10" s="18">
        <v>0</v>
      </c>
      <c r="K10" s="16">
        <v>0</v>
      </c>
      <c r="L10" s="18">
        <v>0</v>
      </c>
      <c r="M10" s="67">
        <v>2</v>
      </c>
      <c r="N10" s="18">
        <v>0</v>
      </c>
      <c r="O10" s="67">
        <v>1</v>
      </c>
      <c r="P10" s="18">
        <v>0</v>
      </c>
      <c r="Q10" s="67">
        <v>1</v>
      </c>
      <c r="R10" s="68">
        <v>1</v>
      </c>
      <c r="S10" s="67">
        <v>1</v>
      </c>
      <c r="T10" s="18">
        <v>0</v>
      </c>
      <c r="U10" s="67">
        <v>1</v>
      </c>
      <c r="V10" s="68">
        <v>1</v>
      </c>
      <c r="W10" s="16">
        <v>0</v>
      </c>
      <c r="X10" s="18">
        <v>0</v>
      </c>
      <c r="Y10" s="16">
        <v>0</v>
      </c>
      <c r="Z10" s="68">
        <v>1</v>
      </c>
      <c r="AA10" s="67">
        <v>1</v>
      </c>
      <c r="AB10" s="68">
        <v>2</v>
      </c>
      <c r="AC10" s="67">
        <v>2</v>
      </c>
      <c r="AD10" s="68">
        <v>4</v>
      </c>
      <c r="AE10" s="67">
        <v>2</v>
      </c>
      <c r="AF10" s="68">
        <v>4</v>
      </c>
      <c r="AG10" s="16">
        <v>0</v>
      </c>
      <c r="AH10" s="18">
        <v>0</v>
      </c>
      <c r="AI10" s="67">
        <v>1</v>
      </c>
      <c r="AJ10" s="68">
        <v>4</v>
      </c>
      <c r="AK10" s="67">
        <v>1</v>
      </c>
      <c r="AL10" s="18">
        <v>0</v>
      </c>
      <c r="AM10" s="16">
        <v>0</v>
      </c>
      <c r="AN10" s="18">
        <v>0</v>
      </c>
      <c r="AO10" s="67">
        <v>1</v>
      </c>
      <c r="AP10" s="18">
        <v>0</v>
      </c>
      <c r="AQ10" s="16">
        <v>0</v>
      </c>
      <c r="AR10" s="18">
        <v>0</v>
      </c>
      <c r="AS10" s="67">
        <v>2</v>
      </c>
      <c r="AT10" s="68">
        <v>3</v>
      </c>
      <c r="AU10" s="16">
        <v>0</v>
      </c>
      <c r="AV10" s="19">
        <v>0</v>
      </c>
      <c r="AW10" s="27">
        <v>0</v>
      </c>
      <c r="AX10" s="28">
        <v>0</v>
      </c>
      <c r="AY10" s="27">
        <v>0</v>
      </c>
      <c r="AZ10" s="28">
        <v>0</v>
      </c>
      <c r="BA10" s="31">
        <f t="shared" si="0"/>
        <v>74</v>
      </c>
      <c r="BB10" s="32">
        <f t="shared" si="1"/>
        <v>172</v>
      </c>
    </row>
    <row r="11" spans="1:56" ht="24.95" customHeight="1">
      <c r="A11" s="16">
        <v>7</v>
      </c>
      <c r="B11" s="20" t="s">
        <v>18</v>
      </c>
      <c r="C11" s="67">
        <v>76</v>
      </c>
      <c r="D11" s="68">
        <v>172</v>
      </c>
      <c r="E11" s="16">
        <v>0</v>
      </c>
      <c r="F11" s="68">
        <v>4</v>
      </c>
      <c r="G11" s="67">
        <v>2</v>
      </c>
      <c r="H11" s="68">
        <v>7</v>
      </c>
      <c r="I11" s="67">
        <v>2</v>
      </c>
      <c r="J11" s="68">
        <v>10</v>
      </c>
      <c r="K11" s="67">
        <v>4</v>
      </c>
      <c r="L11" s="68">
        <v>2</v>
      </c>
      <c r="M11" s="67">
        <v>4</v>
      </c>
      <c r="N11" s="68">
        <v>3</v>
      </c>
      <c r="O11" s="67">
        <v>3</v>
      </c>
      <c r="P11" s="68">
        <v>5</v>
      </c>
      <c r="Q11" s="67">
        <v>1</v>
      </c>
      <c r="R11" s="18">
        <v>0</v>
      </c>
      <c r="S11" s="67">
        <v>2</v>
      </c>
      <c r="T11" s="68">
        <v>1</v>
      </c>
      <c r="U11" s="67">
        <v>1</v>
      </c>
      <c r="V11" s="68">
        <v>3</v>
      </c>
      <c r="W11" s="67">
        <v>1</v>
      </c>
      <c r="X11" s="68">
        <v>6</v>
      </c>
      <c r="Y11" s="67">
        <v>1</v>
      </c>
      <c r="Z11" s="68">
        <v>2</v>
      </c>
      <c r="AA11" s="67">
        <v>2</v>
      </c>
      <c r="AB11" s="68">
        <v>1</v>
      </c>
      <c r="AC11" s="16">
        <v>0</v>
      </c>
      <c r="AD11" s="18">
        <v>0</v>
      </c>
      <c r="AE11" s="67">
        <v>1</v>
      </c>
      <c r="AF11" s="18">
        <v>0</v>
      </c>
      <c r="AG11" s="16">
        <v>0</v>
      </c>
      <c r="AH11" s="18">
        <v>0</v>
      </c>
      <c r="AI11" s="16">
        <v>0</v>
      </c>
      <c r="AJ11" s="18">
        <v>0</v>
      </c>
      <c r="AK11" s="16">
        <v>0</v>
      </c>
      <c r="AL11" s="18">
        <v>0</v>
      </c>
      <c r="AM11" s="16">
        <v>0</v>
      </c>
      <c r="AN11" s="18">
        <v>0</v>
      </c>
      <c r="AO11" s="67">
        <v>1</v>
      </c>
      <c r="AP11" s="68">
        <v>4</v>
      </c>
      <c r="AQ11" s="67">
        <v>1</v>
      </c>
      <c r="AR11" s="18">
        <v>0</v>
      </c>
      <c r="AS11" s="16">
        <v>0</v>
      </c>
      <c r="AT11" s="18">
        <v>0</v>
      </c>
      <c r="AU11" s="16">
        <v>0</v>
      </c>
      <c r="AV11" s="19">
        <v>0</v>
      </c>
      <c r="AW11" s="27">
        <v>0</v>
      </c>
      <c r="AX11" s="28">
        <v>0</v>
      </c>
      <c r="AY11" s="33">
        <v>1</v>
      </c>
      <c r="AZ11" s="28">
        <v>0</v>
      </c>
      <c r="BA11" s="31">
        <f t="shared" si="0"/>
        <v>103</v>
      </c>
      <c r="BB11" s="32">
        <f t="shared" si="1"/>
        <v>220</v>
      </c>
    </row>
    <row r="12" spans="1:56" ht="24.95" customHeight="1">
      <c r="A12" s="16">
        <v>8</v>
      </c>
      <c r="B12" s="17" t="s">
        <v>19</v>
      </c>
      <c r="C12" s="67">
        <v>167</v>
      </c>
      <c r="D12" s="68">
        <v>264</v>
      </c>
      <c r="E12" s="67">
        <v>1</v>
      </c>
      <c r="F12" s="18">
        <v>0</v>
      </c>
      <c r="G12" s="67">
        <v>1</v>
      </c>
      <c r="H12" s="18">
        <v>0</v>
      </c>
      <c r="I12" s="16">
        <v>0</v>
      </c>
      <c r="J12" s="18">
        <v>0</v>
      </c>
      <c r="K12" s="67">
        <v>1</v>
      </c>
      <c r="L12" s="18">
        <v>0</v>
      </c>
      <c r="M12" s="67">
        <v>1</v>
      </c>
      <c r="N12" s="18">
        <v>0</v>
      </c>
      <c r="O12" s="67">
        <v>7</v>
      </c>
      <c r="P12" s="68">
        <v>6</v>
      </c>
      <c r="Q12" s="67">
        <v>3</v>
      </c>
      <c r="R12" s="68">
        <v>2</v>
      </c>
      <c r="S12" s="67">
        <v>4</v>
      </c>
      <c r="T12" s="68">
        <v>3</v>
      </c>
      <c r="U12" s="67">
        <v>3</v>
      </c>
      <c r="V12" s="68">
        <v>2</v>
      </c>
      <c r="W12" s="67">
        <v>8</v>
      </c>
      <c r="X12" s="18">
        <v>0</v>
      </c>
      <c r="Y12" s="16">
        <v>0</v>
      </c>
      <c r="Z12" s="68">
        <v>1</v>
      </c>
      <c r="AA12" s="67">
        <v>6</v>
      </c>
      <c r="AB12" s="68">
        <v>15</v>
      </c>
      <c r="AC12" s="67">
        <v>1</v>
      </c>
      <c r="AD12" s="68">
        <v>6</v>
      </c>
      <c r="AE12" s="67">
        <v>1</v>
      </c>
      <c r="AF12" s="68">
        <v>2</v>
      </c>
      <c r="AG12" s="67">
        <v>1</v>
      </c>
      <c r="AH12" s="68">
        <v>5</v>
      </c>
      <c r="AI12" s="67">
        <v>2</v>
      </c>
      <c r="AJ12" s="68">
        <v>8</v>
      </c>
      <c r="AK12" s="16">
        <v>0</v>
      </c>
      <c r="AL12" s="18">
        <v>0</v>
      </c>
      <c r="AM12" s="67">
        <v>1</v>
      </c>
      <c r="AN12" s="18">
        <v>0</v>
      </c>
      <c r="AO12" s="67">
        <v>2</v>
      </c>
      <c r="AP12" s="18">
        <v>0</v>
      </c>
      <c r="AQ12" s="67">
        <v>6</v>
      </c>
      <c r="AR12" s="68">
        <v>6</v>
      </c>
      <c r="AS12" s="67">
        <v>4</v>
      </c>
      <c r="AT12" s="68">
        <v>3</v>
      </c>
      <c r="AU12" s="16">
        <v>0</v>
      </c>
      <c r="AV12" s="71">
        <v>14</v>
      </c>
      <c r="AW12" s="33">
        <v>2</v>
      </c>
      <c r="AX12" s="34">
        <v>1</v>
      </c>
      <c r="AY12" s="33">
        <v>1</v>
      </c>
      <c r="AZ12" s="28">
        <v>0</v>
      </c>
      <c r="BA12" s="31">
        <f t="shared" si="0"/>
        <v>223</v>
      </c>
      <c r="BB12" s="32">
        <f t="shared" si="1"/>
        <v>338</v>
      </c>
    </row>
    <row r="13" spans="1:56" ht="24.95" customHeight="1">
      <c r="A13" s="16">
        <v>9</v>
      </c>
      <c r="B13" s="17" t="s">
        <v>20</v>
      </c>
      <c r="C13" s="67">
        <v>224</v>
      </c>
      <c r="D13" s="68">
        <v>2262</v>
      </c>
      <c r="E13" s="67">
        <v>3</v>
      </c>
      <c r="F13" s="68">
        <v>10</v>
      </c>
      <c r="G13" s="67">
        <v>2</v>
      </c>
      <c r="H13" s="68">
        <v>11</v>
      </c>
      <c r="I13" s="16">
        <v>0</v>
      </c>
      <c r="J13" s="68">
        <v>2</v>
      </c>
      <c r="K13" s="16">
        <v>0</v>
      </c>
      <c r="L13" s="68">
        <v>16</v>
      </c>
      <c r="M13" s="67">
        <v>2</v>
      </c>
      <c r="N13" s="18">
        <v>0</v>
      </c>
      <c r="O13" s="67">
        <v>4</v>
      </c>
      <c r="P13" s="18">
        <v>0</v>
      </c>
      <c r="Q13" s="67">
        <v>2</v>
      </c>
      <c r="R13" s="68">
        <v>12</v>
      </c>
      <c r="S13" s="67">
        <v>3</v>
      </c>
      <c r="T13" s="18">
        <v>0</v>
      </c>
      <c r="U13" s="67">
        <v>1</v>
      </c>
      <c r="V13" s="68">
        <v>7</v>
      </c>
      <c r="W13" s="67">
        <v>2</v>
      </c>
      <c r="X13" s="68">
        <v>45</v>
      </c>
      <c r="Y13" s="67">
        <v>3</v>
      </c>
      <c r="Z13" s="68">
        <v>12</v>
      </c>
      <c r="AA13" s="16">
        <v>0</v>
      </c>
      <c r="AB13" s="68">
        <v>26</v>
      </c>
      <c r="AC13" s="67">
        <v>1</v>
      </c>
      <c r="AD13" s="68">
        <v>14</v>
      </c>
      <c r="AE13" s="16">
        <v>0</v>
      </c>
      <c r="AF13" s="18">
        <v>0</v>
      </c>
      <c r="AG13" s="67">
        <v>3</v>
      </c>
      <c r="AH13" s="68">
        <v>5</v>
      </c>
      <c r="AI13" s="67">
        <v>1</v>
      </c>
      <c r="AJ13" s="68">
        <v>61</v>
      </c>
      <c r="AK13" s="67">
        <v>1</v>
      </c>
      <c r="AL13" s="68">
        <v>9</v>
      </c>
      <c r="AM13" s="67">
        <v>3</v>
      </c>
      <c r="AN13" s="68">
        <v>2</v>
      </c>
      <c r="AO13" s="67">
        <v>20</v>
      </c>
      <c r="AP13" s="18">
        <v>0</v>
      </c>
      <c r="AQ13" s="67">
        <v>4</v>
      </c>
      <c r="AR13" s="68">
        <v>4</v>
      </c>
      <c r="AS13" s="67">
        <v>2</v>
      </c>
      <c r="AT13" s="18">
        <v>0</v>
      </c>
      <c r="AU13" s="67">
        <v>2</v>
      </c>
      <c r="AV13" s="71">
        <v>36</v>
      </c>
      <c r="AW13" s="33">
        <v>1</v>
      </c>
      <c r="AX13" s="34">
        <v>11</v>
      </c>
      <c r="AY13" s="33">
        <v>1</v>
      </c>
      <c r="AZ13" s="34">
        <v>12</v>
      </c>
      <c r="BA13" s="31">
        <f t="shared" si="0"/>
        <v>285</v>
      </c>
      <c r="BB13" s="32">
        <f t="shared" si="1"/>
        <v>2557</v>
      </c>
    </row>
    <row r="14" spans="1:56" ht="24.95" customHeight="1">
      <c r="A14" s="16">
        <v>10</v>
      </c>
      <c r="B14" s="17" t="s">
        <v>21</v>
      </c>
      <c r="C14" s="67">
        <v>152</v>
      </c>
      <c r="D14" s="68">
        <v>304</v>
      </c>
      <c r="E14" s="16">
        <v>0</v>
      </c>
      <c r="F14" s="18">
        <v>0</v>
      </c>
      <c r="G14" s="16">
        <v>0</v>
      </c>
      <c r="H14" s="18">
        <v>0</v>
      </c>
      <c r="I14" s="16">
        <v>0</v>
      </c>
      <c r="J14" s="18">
        <v>0</v>
      </c>
      <c r="K14" s="67">
        <v>1</v>
      </c>
      <c r="L14" s="68">
        <v>9</v>
      </c>
      <c r="M14" s="67">
        <v>1</v>
      </c>
      <c r="N14" s="68">
        <v>4</v>
      </c>
      <c r="O14" s="67">
        <v>2</v>
      </c>
      <c r="P14" s="18">
        <v>0</v>
      </c>
      <c r="Q14" s="67">
        <v>2</v>
      </c>
      <c r="R14" s="68">
        <v>1</v>
      </c>
      <c r="S14" s="67">
        <v>2</v>
      </c>
      <c r="T14" s="18">
        <v>0</v>
      </c>
      <c r="U14" s="16">
        <v>0</v>
      </c>
      <c r="V14" s="18">
        <v>0</v>
      </c>
      <c r="W14" s="67">
        <v>2</v>
      </c>
      <c r="X14" s="68">
        <v>4</v>
      </c>
      <c r="Y14" s="67">
        <v>1</v>
      </c>
      <c r="Z14" s="68">
        <v>1</v>
      </c>
      <c r="AA14" s="16">
        <v>0</v>
      </c>
      <c r="AB14" s="68">
        <v>2</v>
      </c>
      <c r="AC14" s="16">
        <v>0</v>
      </c>
      <c r="AD14" s="18">
        <v>0</v>
      </c>
      <c r="AE14" s="16">
        <v>0</v>
      </c>
      <c r="AF14" s="18">
        <v>0</v>
      </c>
      <c r="AG14" s="16">
        <v>0</v>
      </c>
      <c r="AH14" s="18">
        <v>0</v>
      </c>
      <c r="AI14" s="67">
        <v>1</v>
      </c>
      <c r="AJ14" s="18">
        <v>0</v>
      </c>
      <c r="AK14" s="67">
        <v>1</v>
      </c>
      <c r="AL14" s="68">
        <v>1</v>
      </c>
      <c r="AM14" s="16">
        <v>0</v>
      </c>
      <c r="AN14" s="68">
        <v>1</v>
      </c>
      <c r="AO14" s="16">
        <v>0</v>
      </c>
      <c r="AP14" s="68">
        <v>6</v>
      </c>
      <c r="AQ14" s="16">
        <v>0</v>
      </c>
      <c r="AR14" s="68">
        <v>6</v>
      </c>
      <c r="AS14" s="16">
        <v>0</v>
      </c>
      <c r="AT14" s="18">
        <v>0</v>
      </c>
      <c r="AU14" s="16">
        <v>0</v>
      </c>
      <c r="AV14" s="19">
        <v>0</v>
      </c>
      <c r="AW14" s="27">
        <v>0</v>
      </c>
      <c r="AX14" s="28">
        <v>0</v>
      </c>
      <c r="AY14" s="27">
        <v>0</v>
      </c>
      <c r="AZ14" s="28">
        <v>0</v>
      </c>
      <c r="BA14" s="31">
        <f t="shared" si="0"/>
        <v>165</v>
      </c>
      <c r="BB14" s="32">
        <f t="shared" si="1"/>
        <v>339</v>
      </c>
    </row>
    <row r="15" spans="1:56" s="6" customFormat="1" ht="24.95" customHeight="1">
      <c r="A15" s="16">
        <v>11</v>
      </c>
      <c r="B15" s="20" t="s">
        <v>22</v>
      </c>
      <c r="C15" s="67">
        <v>101</v>
      </c>
      <c r="D15" s="68">
        <v>301</v>
      </c>
      <c r="E15" s="67">
        <v>1</v>
      </c>
      <c r="F15" s="18">
        <v>0</v>
      </c>
      <c r="G15" s="16">
        <v>0</v>
      </c>
      <c r="H15" s="18">
        <v>0</v>
      </c>
      <c r="I15" s="67">
        <v>1</v>
      </c>
      <c r="J15" s="18">
        <v>0</v>
      </c>
      <c r="K15" s="16">
        <v>0</v>
      </c>
      <c r="L15" s="18">
        <v>0</v>
      </c>
      <c r="M15" s="67">
        <v>2</v>
      </c>
      <c r="N15" s="18">
        <v>0</v>
      </c>
      <c r="O15" s="67">
        <v>1</v>
      </c>
      <c r="P15" s="18">
        <v>0</v>
      </c>
      <c r="Q15" s="67">
        <v>1</v>
      </c>
      <c r="R15" s="68">
        <v>1</v>
      </c>
      <c r="S15" s="67">
        <v>1</v>
      </c>
      <c r="T15" s="18">
        <v>0</v>
      </c>
      <c r="U15" s="67">
        <v>1</v>
      </c>
      <c r="V15" s="18">
        <v>0</v>
      </c>
      <c r="W15" s="67">
        <v>1</v>
      </c>
      <c r="X15" s="18">
        <v>0</v>
      </c>
      <c r="Y15" s="67">
        <v>1</v>
      </c>
      <c r="Z15" s="18">
        <v>0</v>
      </c>
      <c r="AA15" s="67">
        <v>1</v>
      </c>
      <c r="AB15" s="68">
        <v>1</v>
      </c>
      <c r="AC15" s="67">
        <v>2</v>
      </c>
      <c r="AD15" s="18">
        <v>0</v>
      </c>
      <c r="AE15" s="16">
        <v>0</v>
      </c>
      <c r="AF15" s="18">
        <v>0</v>
      </c>
      <c r="AG15" s="67">
        <v>1</v>
      </c>
      <c r="AH15" s="18">
        <v>0</v>
      </c>
      <c r="AI15" s="67">
        <v>2</v>
      </c>
      <c r="AJ15" s="68">
        <v>1</v>
      </c>
      <c r="AK15" s="16">
        <v>0</v>
      </c>
      <c r="AL15" s="18">
        <v>0</v>
      </c>
      <c r="AM15" s="67">
        <v>1</v>
      </c>
      <c r="AN15" s="18">
        <v>0</v>
      </c>
      <c r="AO15" s="16">
        <v>0</v>
      </c>
      <c r="AP15" s="18">
        <v>0</v>
      </c>
      <c r="AQ15" s="67">
        <v>1</v>
      </c>
      <c r="AR15" s="18">
        <v>0</v>
      </c>
      <c r="AS15" s="16">
        <v>0</v>
      </c>
      <c r="AT15" s="18">
        <v>0</v>
      </c>
      <c r="AU15" s="16">
        <v>0</v>
      </c>
      <c r="AV15" s="19">
        <v>0</v>
      </c>
      <c r="AW15" s="27">
        <v>0</v>
      </c>
      <c r="AX15" s="28">
        <v>0</v>
      </c>
      <c r="AY15" s="27">
        <v>0</v>
      </c>
      <c r="AZ15" s="28">
        <v>0</v>
      </c>
      <c r="BA15" s="31">
        <f t="shared" si="0"/>
        <v>119</v>
      </c>
      <c r="BB15" s="32">
        <f t="shared" si="1"/>
        <v>304</v>
      </c>
    </row>
    <row r="16" spans="1:56" ht="24.95" customHeight="1">
      <c r="A16" s="16">
        <v>12</v>
      </c>
      <c r="B16" s="17" t="s">
        <v>23</v>
      </c>
      <c r="C16" s="67">
        <v>47</v>
      </c>
      <c r="D16" s="68">
        <v>186</v>
      </c>
      <c r="E16" s="67">
        <v>1</v>
      </c>
      <c r="F16" s="68">
        <v>1</v>
      </c>
      <c r="G16" s="16">
        <v>0</v>
      </c>
      <c r="H16" s="18">
        <v>0</v>
      </c>
      <c r="I16" s="67">
        <v>1</v>
      </c>
      <c r="J16" s="18">
        <v>0</v>
      </c>
      <c r="K16" s="16">
        <v>0</v>
      </c>
      <c r="L16" s="18">
        <v>0</v>
      </c>
      <c r="M16" s="67">
        <v>2</v>
      </c>
      <c r="N16" s="68">
        <v>1</v>
      </c>
      <c r="O16" s="16">
        <v>0</v>
      </c>
      <c r="P16" s="18">
        <v>0</v>
      </c>
      <c r="Q16" s="16">
        <v>0</v>
      </c>
      <c r="R16" s="68">
        <v>1</v>
      </c>
      <c r="S16" s="16">
        <v>0</v>
      </c>
      <c r="T16" s="18">
        <v>0</v>
      </c>
      <c r="U16" s="16">
        <v>0</v>
      </c>
      <c r="V16" s="68">
        <v>1</v>
      </c>
      <c r="W16" s="16">
        <v>0</v>
      </c>
      <c r="X16" s="68">
        <v>2</v>
      </c>
      <c r="Y16" s="16">
        <v>0</v>
      </c>
      <c r="Z16" s="68">
        <v>2</v>
      </c>
      <c r="AA16" s="16">
        <v>0</v>
      </c>
      <c r="AB16" s="68">
        <v>3</v>
      </c>
      <c r="AC16" s="67">
        <v>2</v>
      </c>
      <c r="AD16" s="18">
        <v>0</v>
      </c>
      <c r="AE16" s="16">
        <v>0</v>
      </c>
      <c r="AF16" s="18">
        <v>0</v>
      </c>
      <c r="AG16" s="67">
        <v>1</v>
      </c>
      <c r="AH16" s="18">
        <v>0</v>
      </c>
      <c r="AI16" s="67">
        <v>2</v>
      </c>
      <c r="AJ16" s="18">
        <v>0</v>
      </c>
      <c r="AK16" s="16">
        <v>0</v>
      </c>
      <c r="AL16" s="18">
        <v>0</v>
      </c>
      <c r="AM16" s="67">
        <v>2</v>
      </c>
      <c r="AN16" s="18">
        <v>0</v>
      </c>
      <c r="AO16" s="16">
        <v>0</v>
      </c>
      <c r="AP16" s="18">
        <v>0</v>
      </c>
      <c r="AQ16" s="16">
        <v>0</v>
      </c>
      <c r="AR16" s="18">
        <v>0</v>
      </c>
      <c r="AS16" s="16">
        <v>0</v>
      </c>
      <c r="AT16" s="18">
        <v>0</v>
      </c>
      <c r="AU16" s="16">
        <v>0</v>
      </c>
      <c r="AV16" s="19">
        <v>0</v>
      </c>
      <c r="AW16" s="27">
        <v>0</v>
      </c>
      <c r="AX16" s="28">
        <v>0</v>
      </c>
      <c r="AY16" s="27">
        <v>0</v>
      </c>
      <c r="AZ16" s="28">
        <v>0</v>
      </c>
      <c r="BA16" s="31">
        <f t="shared" si="0"/>
        <v>58</v>
      </c>
      <c r="BB16" s="32">
        <f t="shared" si="1"/>
        <v>197</v>
      </c>
    </row>
    <row r="17" spans="1:54" s="26" customFormat="1" ht="24.95" customHeight="1" thickBot="1">
      <c r="A17" s="21"/>
      <c r="B17" s="22" t="s">
        <v>106</v>
      </c>
      <c r="C17" s="23">
        <f t="shared" ref="C17:AV17" si="2">SUM(C5:C16)</f>
        <v>1535</v>
      </c>
      <c r="D17" s="24">
        <f t="shared" si="2"/>
        <v>5963</v>
      </c>
      <c r="E17" s="23">
        <f t="shared" si="2"/>
        <v>20</v>
      </c>
      <c r="F17" s="24">
        <f t="shared" si="2"/>
        <v>40</v>
      </c>
      <c r="G17" s="23">
        <f t="shared" si="2"/>
        <v>7</v>
      </c>
      <c r="H17" s="24">
        <f t="shared" si="2"/>
        <v>33</v>
      </c>
      <c r="I17" s="23">
        <f t="shared" si="2"/>
        <v>7</v>
      </c>
      <c r="J17" s="24">
        <f t="shared" si="2"/>
        <v>34</v>
      </c>
      <c r="K17" s="23">
        <f t="shared" si="2"/>
        <v>9</v>
      </c>
      <c r="L17" s="24">
        <f t="shared" si="2"/>
        <v>33</v>
      </c>
      <c r="M17" s="23">
        <f t="shared" si="2"/>
        <v>26</v>
      </c>
      <c r="N17" s="24">
        <f t="shared" si="2"/>
        <v>23</v>
      </c>
      <c r="O17" s="23">
        <f t="shared" si="2"/>
        <v>33</v>
      </c>
      <c r="P17" s="24">
        <f t="shared" si="2"/>
        <v>19</v>
      </c>
      <c r="Q17" s="23">
        <f t="shared" si="2"/>
        <v>18</v>
      </c>
      <c r="R17" s="24">
        <f t="shared" si="2"/>
        <v>23</v>
      </c>
      <c r="S17" s="23">
        <f t="shared" si="2"/>
        <v>17</v>
      </c>
      <c r="T17" s="24">
        <f t="shared" si="2"/>
        <v>30</v>
      </c>
      <c r="U17" s="23">
        <f t="shared" si="2"/>
        <v>17</v>
      </c>
      <c r="V17" s="24">
        <f t="shared" si="2"/>
        <v>26</v>
      </c>
      <c r="W17" s="23">
        <f t="shared" si="2"/>
        <v>28</v>
      </c>
      <c r="X17" s="24">
        <f t="shared" si="2"/>
        <v>85</v>
      </c>
      <c r="Y17" s="23">
        <f t="shared" si="2"/>
        <v>12</v>
      </c>
      <c r="Z17" s="24">
        <f t="shared" si="2"/>
        <v>43</v>
      </c>
      <c r="AA17" s="23">
        <f t="shared" si="2"/>
        <v>20</v>
      </c>
      <c r="AB17" s="24">
        <f t="shared" si="2"/>
        <v>64</v>
      </c>
      <c r="AC17" s="23">
        <f t="shared" si="2"/>
        <v>13</v>
      </c>
      <c r="AD17" s="24">
        <f t="shared" si="2"/>
        <v>54</v>
      </c>
      <c r="AE17" s="23">
        <f t="shared" si="2"/>
        <v>8</v>
      </c>
      <c r="AF17" s="24">
        <f t="shared" si="2"/>
        <v>15</v>
      </c>
      <c r="AG17" s="23">
        <f t="shared" si="2"/>
        <v>9</v>
      </c>
      <c r="AH17" s="24">
        <f t="shared" si="2"/>
        <v>23</v>
      </c>
      <c r="AI17" s="23">
        <f t="shared" si="2"/>
        <v>28</v>
      </c>
      <c r="AJ17" s="24">
        <f t="shared" si="2"/>
        <v>88</v>
      </c>
      <c r="AK17" s="23">
        <f t="shared" si="2"/>
        <v>10</v>
      </c>
      <c r="AL17" s="24">
        <f t="shared" si="2"/>
        <v>14</v>
      </c>
      <c r="AM17" s="23">
        <f t="shared" si="2"/>
        <v>18</v>
      </c>
      <c r="AN17" s="24">
        <f t="shared" si="2"/>
        <v>8</v>
      </c>
      <c r="AO17" s="23">
        <f t="shared" si="2"/>
        <v>33</v>
      </c>
      <c r="AP17" s="24">
        <f t="shared" si="2"/>
        <v>17</v>
      </c>
      <c r="AQ17" s="23">
        <f t="shared" si="2"/>
        <v>16</v>
      </c>
      <c r="AR17" s="24">
        <f t="shared" si="2"/>
        <v>44</v>
      </c>
      <c r="AS17" s="23">
        <f t="shared" si="2"/>
        <v>12</v>
      </c>
      <c r="AT17" s="24">
        <f t="shared" si="2"/>
        <v>14</v>
      </c>
      <c r="AU17" s="23">
        <f t="shared" si="2"/>
        <v>8</v>
      </c>
      <c r="AV17" s="25">
        <f t="shared" si="2"/>
        <v>63</v>
      </c>
      <c r="AW17" s="29">
        <f t="shared" ref="AW17:BB17" si="3">SUM(AW5:AW16)</f>
        <v>5</v>
      </c>
      <c r="AX17" s="30">
        <f t="shared" si="3"/>
        <v>12</v>
      </c>
      <c r="AY17" s="29">
        <f t="shared" si="3"/>
        <v>6</v>
      </c>
      <c r="AZ17" s="30">
        <f t="shared" si="3"/>
        <v>12</v>
      </c>
      <c r="BA17" s="29">
        <f t="shared" si="3"/>
        <v>1915</v>
      </c>
      <c r="BB17" s="30">
        <f t="shared" si="3"/>
        <v>6780</v>
      </c>
    </row>
  </sheetData>
  <mergeCells count="30">
    <mergeCell ref="Y3:Z3"/>
    <mergeCell ref="A1:BB1"/>
    <mergeCell ref="A2:BB2"/>
    <mergeCell ref="A3:A4"/>
    <mergeCell ref="B3:B4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BA3:BB3"/>
    <mergeCell ref="AW3:AX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Y3:AZ3"/>
  </mergeCells>
  <pageMargins left="0.79" right="0.15748031496063" top="1.0629921259842501" bottom="0.74803149606299202" header="0.31496062992126" footer="0.31496062992126"/>
  <pageSetup paperSize="5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Road Density 31-03-2026)</vt:lpstr>
      <vt:lpstr>Bridges (upto 31.03.2026)</vt:lpstr>
      <vt:lpstr>Buildings Abstract (31.03.2025)</vt:lpstr>
      <vt:lpstr>'Bridges (upto 31.03.2026)'!Print_Area</vt:lpstr>
      <vt:lpstr>'Buildings Abstract (31.03.2025)'!Print_Area</vt:lpstr>
      <vt:lpstr>'Road Density 31-03-2026)'!Print_Area</vt:lpstr>
      <vt:lpstr>'Bridges (upto 31.03.2026)'!Print_Titles</vt:lpstr>
      <vt:lpstr>'Buildings Abstract (31.03.2025)'!Print_Titles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2026-10-08T07:11:39Z</dcterms:modified>
</cp:coreProperties>
</file>